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5761C2E5-983B-4D26-84BC-A0408B6AEE3F}"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<sst xmlns="http://schemas.openxmlformats.org/spreadsheetml/2006/main" count="133" uniqueCount="108">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</sst>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46" t="s">
        <v>83</v>
      </c>
      <c r="B1" s="147"/>
      <c r="C1" s="148"/>
      <c r="D1" s="56"/>
      <c r="E1" s="55"/>
      <c r="F1" s="146" t="s">
        <v>84</v>
      </c>
      <c r="G1" s="148"/>
      <c r="H1" s="55"/>
      <c r="I1" s="55"/>
      <c r="J1" s="146" t="s">
        <v>9</v>
      </c>
      <c r="K1" s="147"/>
      <c r="L1" s="148"/>
      <c r="M1" s="55"/>
      <c r="N1" s="55"/>
    </row>
    <row r="2" spans="1:14" ht="15.75" x14ac:dyDescent="0.25">
      <c r="A2" s="150">
        <f>Input!B3</f>
        <v>0</v>
      </c>
      <c r="B2" s="150"/>
      <c r="C2" s="151"/>
      <c r="D2" s="57"/>
      <c r="E2" s="55"/>
      <c r="F2" s="149">
        <f>Input!B6</f>
        <v>0</v>
      </c>
      <c r="G2" s="151"/>
      <c r="H2" s="55"/>
      <c r="I2" s="55"/>
      <c r="J2" s="149">
        <f>Input!B8</f>
        <v>0</v>
      </c>
      <c r="K2" s="150"/>
      <c r="L2" s="151"/>
      <c r="M2" s="55"/>
      <c r="N2" s="55"/>
    </row>
    <row r="3" spans="1:14" s="19" customFormat="1" ht="30" x14ac:dyDescent="0.25">
      <c r="A3" s="155" t="s">
        <v>23</v>
      </c>
      <c r="B3" s="156"/>
      <c r="C3" s="67" t="s">
        <v>85</v>
      </c>
      <c r="D3" s="76"/>
      <c r="E3" s="77"/>
      <c r="F3" s="58" t="s">
        <v>24</v>
      </c>
      <c r="G3" s="58" t="s">
        <v>25</v>
      </c>
      <c r="H3" s="77"/>
      <c r="I3" s="77"/>
      <c r="J3" s="68" t="s">
        <v>26</v>
      </c>
      <c r="K3" s="58" t="s">
        <v>27</v>
      </c>
      <c r="L3" s="58" t="s">
        <v>28</v>
      </c>
      <c r="M3" s="145" t="s">
        <v>98</v>
      </c>
      <c r="N3" s="145"/>
    </row>
    <row r="4" spans="1:14" ht="33.75" customHeight="1" x14ac:dyDescent="0.25">
      <c r="A4" s="157" t="str">
        <f>TEXT(Input!$B$9,"#,###,###.00")</f>
        <v>.00</v>
      </c>
      <c r="B4" s="158"/>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4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44"/>
    </row>
    <row r="5" spans="1:14" ht="27.75" customHeight="1" x14ac:dyDescent="0.25">
      <c r="A5" s="152" t="s">
        <v>99</v>
      </c>
      <c r="B5" s="152"/>
      <c r="C5" s="152"/>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3" t="s">
        <v>100</v>
      </c>
      <c r="K5" s="154"/>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07" t="s">
        <v>34</v>
      </c>
      <c r="C6" s="207"/>
      <c r="D6" s="207"/>
      <c r="E6" s="207"/>
      <c r="F6" s="207"/>
      <c r="G6" s="207"/>
      <c r="H6" s="207"/>
      <c r="I6" s="207"/>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78" t="s">
        <v>37</v>
      </c>
      <c r="C12" s="178"/>
      <c r="D12" s="178"/>
      <c r="E12" s="195" t="str">
        <f>"Mr. / Mst. "&amp;Input!B6&amp;"     "</f>
        <v xml:space="preserve">Mr. / Mst.      </v>
      </c>
      <c r="F12" s="196"/>
      <c r="G12" s="196"/>
      <c r="H12" s="196"/>
      <c r="I12" s="197"/>
    </row>
    <row r="13" spans="2:10" ht="15.75" x14ac:dyDescent="0.25">
      <c r="B13" s="195" t="s">
        <v>38</v>
      </c>
      <c r="C13" s="196"/>
      <c r="D13" s="197"/>
      <c r="E13" s="195">
        <f>Input!B7</f>
        <v>0</v>
      </c>
      <c r="F13" s="196"/>
      <c r="G13" s="196"/>
      <c r="H13" s="196"/>
      <c r="I13" s="197"/>
    </row>
    <row r="14" spans="2:10" ht="15" customHeight="1" x14ac:dyDescent="0.25">
      <c r="B14" s="178" t="s">
        <v>9</v>
      </c>
      <c r="C14" s="178"/>
      <c r="D14" s="178"/>
      <c r="E14" s="204">
        <f>Input!B8</f>
        <v>0</v>
      </c>
      <c r="F14" s="205"/>
      <c r="G14" s="205"/>
      <c r="H14" s="205"/>
      <c r="I14" s="206"/>
    </row>
    <row r="15" spans="2:10" ht="15.75" x14ac:dyDescent="0.25">
      <c r="B15" s="178" t="s">
        <v>3</v>
      </c>
      <c r="C15" s="178"/>
      <c r="D15" s="178"/>
      <c r="E15" s="198" t="str">
        <f>TEXT(Input!B9,"0,000")</f>
        <v>0,000</v>
      </c>
      <c r="F15" s="199"/>
      <c r="G15" s="199"/>
      <c r="H15" s="199"/>
      <c r="I15" s="200"/>
    </row>
    <row r="16" spans="2:10" x14ac:dyDescent="0.25">
      <c r="B16" s="201" t="s">
        <v>39</v>
      </c>
      <c r="C16" s="202"/>
      <c r="D16" s="203"/>
      <c r="E16" s="201" t="str">
        <f>Input!B10</f>
        <v>IMC (1 Year)</v>
      </c>
      <c r="F16" s="202"/>
      <c r="G16" s="202"/>
      <c r="H16" s="202"/>
      <c r="I16" s="203"/>
    </row>
    <row r="17" spans="2:9" ht="15" customHeight="1" x14ac:dyDescent="0.25">
      <c r="B17" s="178" t="s">
        <v>40</v>
      </c>
      <c r="C17" s="178"/>
      <c r="D17" s="178"/>
      <c r="E17" s="192">
        <f>Input!B11</f>
        <v>0</v>
      </c>
      <c r="F17" s="193"/>
      <c r="G17" s="193"/>
      <c r="H17" s="193"/>
      <c r="I17" s="194"/>
    </row>
    <row r="18" spans="2:9" ht="15.75" x14ac:dyDescent="0.25">
      <c r="B18" s="178" t="s">
        <v>41</v>
      </c>
      <c r="C18" s="178"/>
      <c r="D18" s="178"/>
      <c r="E18" s="192">
        <f>Input!B12</f>
        <v>366</v>
      </c>
      <c r="F18" s="193"/>
      <c r="G18" s="193"/>
      <c r="H18" s="193"/>
      <c r="I18" s="194"/>
    </row>
    <row r="19" spans="2:9" ht="15" customHeight="1" x14ac:dyDescent="0.25">
      <c r="B19" s="178" t="s">
        <v>42</v>
      </c>
      <c r="C19" s="178"/>
      <c r="D19" s="178"/>
      <c r="E19" s="192">
        <f>Input!B13</f>
        <v>0</v>
      </c>
      <c r="F19" s="193"/>
      <c r="G19" s="193"/>
      <c r="H19" s="193"/>
      <c r="I19" s="194"/>
    </row>
    <row r="20" spans="2:9" ht="15" customHeight="1" x14ac:dyDescent="0.25">
      <c r="B20" s="178" t="s">
        <v>43</v>
      </c>
      <c r="C20" s="178"/>
      <c r="D20" s="178"/>
      <c r="E20" s="195" t="str">
        <f>Input!B15</f>
        <v>Funds Required</v>
      </c>
      <c r="F20" s="196"/>
      <c r="G20" s="196"/>
      <c r="H20" s="196"/>
      <c r="I20" s="197"/>
    </row>
    <row r="21" spans="2:9" ht="12" customHeight="1" x14ac:dyDescent="0.25">
      <c r="B21" s="24"/>
      <c r="C21" s="24"/>
      <c r="D21" s="24"/>
      <c r="E21" s="24"/>
      <c r="F21" s="24"/>
      <c r="G21" s="24"/>
      <c r="H21" s="24"/>
      <c r="I21" s="24"/>
    </row>
    <row r="22" spans="2:9" ht="47.25" customHeight="1" x14ac:dyDescent="0.25">
      <c r="B22" s="186" t="s">
        <v>44</v>
      </c>
      <c r="C22" s="186"/>
      <c r="D22" s="186"/>
      <c r="E22" s="186"/>
      <c r="F22" s="186"/>
      <c r="G22" s="186"/>
      <c r="H22" s="186"/>
      <c r="I22" s="186"/>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7" t="s">
        <v>107</v>
      </c>
      <c r="C29" s="187"/>
      <c r="D29" s="187"/>
      <c r="E29" s="187"/>
      <c r="F29" s="187"/>
      <c r="G29" s="187"/>
      <c r="H29" s="187"/>
      <c r="I29" s="187"/>
    </row>
    <row r="30" spans="2:9" ht="15.75" customHeight="1" x14ac:dyDescent="0.25">
      <c r="B30" s="41"/>
      <c r="C30" s="41"/>
      <c r="D30" s="41"/>
      <c r="E30" s="162" t="str">
        <f>TEXT('Calculation sheet'!J4,"#,###,###.00")</f>
        <v>.00</v>
      </c>
      <c r="F30" s="162"/>
      <c r="G30" s="162"/>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66" t="s">
        <v>49</v>
      </c>
      <c r="C36" s="166"/>
      <c r="D36" s="166"/>
      <c r="E36" s="166"/>
      <c r="F36" s="166"/>
      <c r="G36" s="166"/>
      <c r="H36" s="166"/>
      <c r="I36" s="166"/>
    </row>
    <row r="37" spans="2:10" ht="15.75" x14ac:dyDescent="0.25">
      <c r="B37" s="165" t="s">
        <v>31</v>
      </c>
      <c r="C37" s="165"/>
      <c r="D37" s="165"/>
      <c r="E37" s="165"/>
      <c r="F37" s="165"/>
      <c r="G37" s="165"/>
      <c r="H37" s="165"/>
      <c r="I37" s="165"/>
    </row>
    <row r="38" spans="2:10" ht="38.25" customHeight="1" x14ac:dyDescent="0.25">
      <c r="B38" s="188" t="str">
        <f>"I accept the above Price. Please credit my account No."&amp;E13&amp;" with amount of Rs."&amp;E30&amp;" on date: "&amp;TEXT(I1,"dd mmm yyyy")</f>
        <v>I accept the above Price. Please credit my account No.0 with amount of Rs..00 on date: 00 Jan 1900</v>
      </c>
      <c r="C38" s="188"/>
      <c r="D38" s="188"/>
      <c r="E38" s="188"/>
      <c r="F38" s="188"/>
      <c r="G38" s="188"/>
      <c r="H38" s="188"/>
      <c r="I38" s="188"/>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9" t="s">
        <v>52</v>
      </c>
      <c r="I41" s="189"/>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3" t="s">
        <v>53</v>
      </c>
      <c r="C45" s="163"/>
      <c r="D45" s="163"/>
      <c r="E45" s="163"/>
      <c r="F45" s="163"/>
      <c r="G45" s="163"/>
      <c r="H45" s="163"/>
      <c r="I45" s="163"/>
    </row>
    <row r="46" spans="2:10" ht="15.75" x14ac:dyDescent="0.25">
      <c r="B46" s="159" t="s">
        <v>54</v>
      </c>
      <c r="C46" s="159"/>
      <c r="D46" s="159"/>
      <c r="E46" s="159"/>
      <c r="F46" s="159"/>
      <c r="G46" s="159"/>
      <c r="H46" s="159"/>
      <c r="I46" s="159"/>
    </row>
    <row r="47" spans="2:10" ht="15.75" x14ac:dyDescent="0.25">
      <c r="C47" s="45"/>
      <c r="D47" s="43"/>
      <c r="E47" s="24"/>
      <c r="F47" s="24"/>
      <c r="G47" s="24"/>
      <c r="H47" s="24"/>
      <c r="I47" s="24"/>
    </row>
    <row r="50" spans="2:9" ht="15.75" x14ac:dyDescent="0.25">
      <c r="B50" s="190">
        <f>I1</f>
        <v>0</v>
      </c>
      <c r="C50" s="190"/>
      <c r="D50" s="190"/>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1" t="s">
        <v>58</v>
      </c>
      <c r="C56" s="191"/>
      <c r="D56" s="191"/>
      <c r="E56" s="191"/>
      <c r="F56" s="191"/>
      <c r="G56" s="191"/>
      <c r="H56" s="191"/>
      <c r="I56" s="191"/>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68" t="s">
        <v>60</v>
      </c>
      <c r="C60" s="168"/>
      <c r="D60" s="168"/>
      <c r="E60" s="168"/>
      <c r="F60" s="168"/>
      <c r="G60" s="168"/>
      <c r="H60" s="168"/>
      <c r="I60" s="168"/>
    </row>
    <row r="61" spans="2:9" ht="16.5" thickBot="1" x14ac:dyDescent="0.3">
      <c r="B61" s="24"/>
      <c r="C61" s="24"/>
      <c r="D61" s="24"/>
      <c r="E61" s="24"/>
      <c r="F61" s="24"/>
      <c r="G61" s="24"/>
      <c r="H61" s="24"/>
      <c r="I61" s="24"/>
    </row>
    <row r="62" spans="2:9" ht="15.75" x14ac:dyDescent="0.25">
      <c r="B62" s="182" t="str">
        <f>E12</f>
        <v xml:space="preserve">Mr. / Mst.      </v>
      </c>
      <c r="C62" s="183"/>
      <c r="D62" s="183"/>
      <c r="E62" s="183"/>
      <c r="F62" s="183"/>
      <c r="G62" s="184" t="s">
        <v>61</v>
      </c>
      <c r="H62" s="184"/>
      <c r="I62" s="185"/>
    </row>
    <row r="63" spans="2:9" ht="15.75" x14ac:dyDescent="0.25">
      <c r="B63" s="177">
        <f t="shared" ref="B63:B70" si="0">E13</f>
        <v>0</v>
      </c>
      <c r="C63" s="178"/>
      <c r="D63" s="178"/>
      <c r="E63" s="178"/>
      <c r="F63" s="178"/>
      <c r="G63" s="171" t="s">
        <v>62</v>
      </c>
      <c r="H63" s="171"/>
      <c r="I63" s="172"/>
    </row>
    <row r="64" spans="2:9" ht="15.75" x14ac:dyDescent="0.25">
      <c r="B64" s="177">
        <f t="shared" si="0"/>
        <v>0</v>
      </c>
      <c r="C64" s="178"/>
      <c r="D64" s="178"/>
      <c r="E64" s="178"/>
      <c r="F64" s="178"/>
      <c r="G64" s="179" t="s">
        <v>63</v>
      </c>
      <c r="H64" s="180"/>
      <c r="I64" s="181"/>
    </row>
    <row r="65" spans="2:9" ht="15.75" x14ac:dyDescent="0.25">
      <c r="B65" s="177" t="str">
        <f t="shared" si="0"/>
        <v>0,000</v>
      </c>
      <c r="C65" s="178"/>
      <c r="D65" s="178"/>
      <c r="E65" s="178"/>
      <c r="F65" s="178"/>
      <c r="G65" s="179" t="s">
        <v>64</v>
      </c>
      <c r="H65" s="180"/>
      <c r="I65" s="181"/>
    </row>
    <row r="66" spans="2:9" ht="15.75" x14ac:dyDescent="0.25">
      <c r="B66" s="177" t="str">
        <f t="shared" si="0"/>
        <v>IMC (1 Year)</v>
      </c>
      <c r="C66" s="178"/>
      <c r="D66" s="178"/>
      <c r="E66" s="178"/>
      <c r="F66" s="178"/>
      <c r="G66" s="179" t="s">
        <v>65</v>
      </c>
      <c r="H66" s="180"/>
      <c r="I66" s="181"/>
    </row>
    <row r="67" spans="2:9" ht="15.75" x14ac:dyDescent="0.25">
      <c r="B67" s="169" t="str">
        <f>TEXT(E17,"dd mmm yyyy")</f>
        <v>00 Jan 1900</v>
      </c>
      <c r="C67" s="170"/>
      <c r="D67" s="170"/>
      <c r="E67" s="170"/>
      <c r="F67" s="170"/>
      <c r="G67" s="179" t="s">
        <v>66</v>
      </c>
      <c r="H67" s="180"/>
      <c r="I67" s="181"/>
    </row>
    <row r="68" spans="2:9" ht="15.75" x14ac:dyDescent="0.25">
      <c r="B68" s="169" t="str">
        <f t="shared" ref="B68:B69" si="1">TEXT(E18,"dd mmm yyyy")</f>
        <v>31 Dec 1900</v>
      </c>
      <c r="C68" s="170"/>
      <c r="D68" s="170"/>
      <c r="E68" s="170"/>
      <c r="F68" s="170"/>
      <c r="G68" s="171" t="s">
        <v>67</v>
      </c>
      <c r="H68" s="171"/>
      <c r="I68" s="172"/>
    </row>
    <row r="69" spans="2:9" ht="15.75" x14ac:dyDescent="0.25">
      <c r="B69" s="169" t="str">
        <f t="shared" si="1"/>
        <v>00 Jan 1900</v>
      </c>
      <c r="C69" s="170"/>
      <c r="D69" s="170"/>
      <c r="E69" s="170"/>
      <c r="F69" s="170"/>
      <c r="G69" s="171" t="s">
        <v>68</v>
      </c>
      <c r="H69" s="171"/>
      <c r="I69" s="172"/>
    </row>
    <row r="70" spans="2:9" ht="16.5" thickBot="1" x14ac:dyDescent="0.3">
      <c r="B70" s="173" t="str">
        <f t="shared" si="0"/>
        <v>Funds Required</v>
      </c>
      <c r="C70" s="174"/>
      <c r="D70" s="174"/>
      <c r="E70" s="174"/>
      <c r="F70" s="174"/>
      <c r="G70" s="175" t="s">
        <v>69</v>
      </c>
      <c r="H70" s="175"/>
      <c r="I70" s="176"/>
    </row>
    <row r="71" spans="2:9" ht="15.75" x14ac:dyDescent="0.25">
      <c r="B71" s="24"/>
      <c r="C71" s="24"/>
      <c r="D71" s="24"/>
      <c r="E71" s="24"/>
      <c r="F71" s="24"/>
      <c r="G71" s="24"/>
      <c r="H71" s="24"/>
      <c r="I71" s="24"/>
    </row>
    <row r="72" spans="2:9" x14ac:dyDescent="0.25">
      <c r="B72" s="160" t="s">
        <v>70</v>
      </c>
      <c r="C72" s="160"/>
      <c r="D72" s="160"/>
      <c r="E72" s="160"/>
      <c r="F72" s="160"/>
      <c r="G72" s="160"/>
      <c r="H72" s="160"/>
      <c r="I72" s="160"/>
    </row>
    <row r="73" spans="2:9" x14ac:dyDescent="0.25">
      <c r="B73" s="160"/>
      <c r="C73" s="160"/>
      <c r="D73" s="160"/>
      <c r="E73" s="160"/>
      <c r="F73" s="160"/>
      <c r="G73" s="160"/>
      <c r="H73" s="160"/>
      <c r="I73" s="160"/>
    </row>
    <row r="74" spans="2:9" x14ac:dyDescent="0.25">
      <c r="B74" s="160"/>
      <c r="C74" s="160"/>
      <c r="D74" s="160"/>
      <c r="E74" s="160"/>
      <c r="F74" s="160"/>
      <c r="G74" s="160"/>
      <c r="H74" s="160"/>
      <c r="I74" s="160"/>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1" t="s">
        <v>73</v>
      </c>
      <c r="C79" s="161"/>
      <c r="D79" s="161"/>
      <c r="E79" s="161"/>
      <c r="F79" s="161"/>
      <c r="G79" s="161"/>
      <c r="H79" s="161"/>
      <c r="I79" s="161"/>
    </row>
    <row r="80" spans="2:9" ht="15.75" x14ac:dyDescent="0.25">
      <c r="B80" s="51"/>
      <c r="C80" s="51"/>
      <c r="D80" s="51"/>
      <c r="E80" s="51"/>
      <c r="F80" s="51"/>
      <c r="G80" s="51"/>
      <c r="H80" s="51"/>
      <c r="I80" s="51"/>
    </row>
    <row r="81" spans="2:19" ht="15.75" x14ac:dyDescent="0.25">
      <c r="B81" s="41"/>
      <c r="C81" s="41"/>
      <c r="D81" s="41"/>
      <c r="E81" s="162" t="str">
        <f>E30</f>
        <v>.00</v>
      </c>
      <c r="F81" s="162"/>
      <c r="G81" s="162"/>
      <c r="H81" s="41"/>
      <c r="I81" s="41"/>
      <c r="S81" s="26" t="s">
        <v>74</v>
      </c>
    </row>
    <row r="82" spans="2:19" ht="15.75" x14ac:dyDescent="0.25">
      <c r="B82" s="41"/>
      <c r="C82" s="41"/>
      <c r="D82" s="41"/>
      <c r="E82" s="41"/>
      <c r="F82" s="41"/>
      <c r="G82" s="41"/>
      <c r="H82" s="41"/>
      <c r="I82" s="41"/>
      <c r="S82" s="26" t="s">
        <v>75</v>
      </c>
    </row>
    <row r="83" spans="2:19" ht="15.75" x14ac:dyDescent="0.25">
      <c r="B83" s="163" t="s">
        <v>48</v>
      </c>
      <c r="C83" s="163"/>
      <c r="D83" s="163"/>
      <c r="E83" s="30"/>
      <c r="F83" s="30"/>
      <c r="G83" s="30"/>
      <c r="H83" s="164" t="s">
        <v>49</v>
      </c>
      <c r="I83" s="164"/>
      <c r="S83" s="26" t="str">
        <f>"اکاؤنٹ نمبر"&amp;B63</f>
        <v>اکاؤنٹ نمبر0</v>
      </c>
    </row>
    <row r="84" spans="2:19" ht="15.75" x14ac:dyDescent="0.25">
      <c r="B84" s="165" t="s">
        <v>76</v>
      </c>
      <c r="C84" s="165"/>
      <c r="D84" s="165"/>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66" t="s">
        <v>49</v>
      </c>
      <c r="C87" s="166"/>
      <c r="D87" s="166"/>
      <c r="E87" s="166"/>
      <c r="F87" s="166"/>
      <c r="G87" s="166"/>
      <c r="H87" s="166"/>
      <c r="I87" s="166"/>
    </row>
    <row r="88" spans="2:19" ht="15.75" x14ac:dyDescent="0.25">
      <c r="B88" s="165" t="s">
        <v>55</v>
      </c>
      <c r="C88" s="165"/>
      <c r="D88" s="165"/>
      <c r="E88" s="165"/>
      <c r="F88" s="165"/>
      <c r="G88" s="165"/>
      <c r="H88" s="165"/>
      <c r="I88" s="165"/>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67" t="str">
        <f>R89</f>
        <v>مجھے مندرجہ بالا قیمت قبول ہے.براہ مہربانی میرےاکاؤنٹ نمبر0 میں .00 کریڈٹ کر دیں۔</v>
      </c>
      <c r="C90" s="167"/>
      <c r="D90" s="167"/>
      <c r="E90" s="167"/>
      <c r="F90" s="167"/>
      <c r="G90" s="167"/>
      <c r="H90" s="167"/>
      <c r="I90" s="16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68" t="s">
        <v>52</v>
      </c>
      <c r="H94" s="168"/>
      <c r="I94" s="168"/>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3" t="s">
        <v>53</v>
      </c>
      <c r="C97" s="163"/>
      <c r="D97" s="163"/>
      <c r="E97" s="163"/>
      <c r="F97" s="163"/>
      <c r="G97" s="163"/>
      <c r="H97" s="163"/>
      <c r="I97" s="163"/>
    </row>
    <row r="98" spans="2:9" ht="15.75" x14ac:dyDescent="0.25">
      <c r="B98" s="159" t="s">
        <v>80</v>
      </c>
      <c r="C98" s="159"/>
      <c r="D98" s="159"/>
      <c r="E98" s="159"/>
      <c r="F98" s="159"/>
      <c r="G98" s="159"/>
      <c r="H98" s="159"/>
      <c r="I98" s="159"/>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26" workbookViewId="0">
      <selection activeCell="G44" sqref="G4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c r="C44" s="129"/>
      <c r="D44" s="129"/>
      <c r="E44" s="129"/>
      <c r="F44" s="129"/>
      <c r="G44" s="130"/>
    </row>
    <row r="45" spans="1:7" x14ac:dyDescent="0.25">
      <c r="A45" s="89">
        <v>44986</v>
      </c>
      <c r="B45" s="131"/>
      <c r="C45" s="131"/>
      <c r="D45" s="131"/>
      <c r="E45" s="131"/>
      <c r="F45" s="131"/>
      <c r="G45" s="132"/>
    </row>
    <row r="46" spans="1:7" x14ac:dyDescent="0.25">
      <c r="A46" s="88">
        <v>45017</v>
      </c>
      <c r="B46" s="129"/>
      <c r="C46" s="129"/>
      <c r="D46" s="129"/>
      <c r="E46" s="129"/>
      <c r="F46" s="129"/>
      <c r="G46" s="130"/>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Foqd1ryOWcanS9+j9jg54dORebvpuWPSYLBRxUQAjFORDreFmE36RqGYuAL1iA52Rha44Ws2J7ZpmLMOvANiKQ==" saltValue="tjFSKxPH0k1kE9qcu1+lxQ=="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2023-02-08T04:16:23Z</dcterms:modified>
</cp:coreProperties>
</file>