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amir.khan02\Documents\Boqs\Boqs for Tender\"/>
    </mc:Choice>
  </mc:AlternateContent>
  <bookViews>
    <workbookView xWindow="0" yWindow="0" windowWidth="28800" windowHeight="12330" tabRatio="837" activeTab="2"/>
  </bookViews>
  <sheets>
    <sheet name="summary" sheetId="5" r:id="rId1"/>
    <sheet name="Civil" sheetId="1" r:id="rId2"/>
    <sheet name="PEB Works" sheetId="19" r:id="rId3"/>
    <sheet name="Plumbing BOQ" sheetId="4" r:id="rId4"/>
    <sheet name="Elec Summary" sheetId="7" r:id="rId5"/>
    <sheet name="Electrical Wiring" sheetId="8" r:id="rId6"/>
    <sheet name="Switchgear" sheetId="9" r:id="rId7"/>
    <sheet name="Feeder &amp; Sub Feeder" sheetId="10" r:id="rId8"/>
    <sheet name="Earthing sys" sheetId="14" r:id="rId9"/>
  </sheets>
  <definedNames>
    <definedName name="_xlnm.Print_Area" localSheetId="1">Civil!$A$1:$G$116</definedName>
    <definedName name="_xlnm.Print_Area" localSheetId="8">'Earthing sys'!$A$1:$F$14</definedName>
    <definedName name="_xlnm.Print_Area" localSheetId="4">'Elec Summary'!$A$1:$E$22</definedName>
    <definedName name="_xlnm.Print_Area" localSheetId="5">'Electrical Wiring'!$A$1:$F$81</definedName>
    <definedName name="_xlnm.Print_Area" localSheetId="7">'Feeder &amp; Sub Feeder'!$A$1:$F$26</definedName>
    <definedName name="_xlnm.Print_Area" localSheetId="3">'Plumbing BOQ'!$A$1:$G$22</definedName>
    <definedName name="_xlnm.Print_Area" localSheetId="0">summary!$A$1:$D$23</definedName>
    <definedName name="_xlnm.Print_Area" localSheetId="6">Switchgear!$A$1:$F$32</definedName>
    <definedName name="_xlnm.Print_Titles" localSheetId="1">Civil!$1:$1</definedName>
    <definedName name="_xlnm.Print_Titles" localSheetId="5">'Electrical Wiring'!$1:$2</definedName>
    <definedName name="_xlnm.Print_Titles" localSheetId="6">Switchgear!$1:$2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14" l="1"/>
  <c r="D1" i="14"/>
  <c r="F26" i="10"/>
  <c r="D1" i="10"/>
  <c r="F32" i="9"/>
  <c r="D1" i="9"/>
  <c r="F81" i="8"/>
  <c r="D20" i="7"/>
  <c r="G22" i="4"/>
  <c r="C11" i="5" s="1"/>
  <c r="F35" i="19"/>
  <c r="F34" i="19"/>
  <c r="F33" i="19"/>
  <c r="F32" i="19"/>
  <c r="F31" i="19"/>
  <c r="F29" i="19"/>
  <c r="F28" i="19"/>
  <c r="F27" i="19"/>
  <c r="F26" i="19"/>
  <c r="F25" i="19"/>
  <c r="F24" i="19"/>
  <c r="F22" i="19"/>
  <c r="F21" i="19"/>
  <c r="F20" i="19"/>
  <c r="F19" i="19"/>
  <c r="F18" i="19"/>
  <c r="F16" i="19"/>
  <c r="F15" i="19"/>
  <c r="F14" i="19"/>
  <c r="F13" i="19"/>
  <c r="F12" i="19"/>
  <c r="F11" i="19"/>
  <c r="F9" i="19"/>
  <c r="F8" i="19"/>
  <c r="F7" i="19"/>
  <c r="F6" i="19"/>
  <c r="F5" i="19"/>
  <c r="F4" i="19"/>
  <c r="C15" i="5"/>
  <c r="C13" i="5"/>
</calcChain>
</file>

<file path=xl/sharedStrings.xml><?xml version="1.0" encoding="utf-8"?>
<sst xmlns="http://schemas.openxmlformats.org/spreadsheetml/2006/main" count="641" uniqueCount="394">
  <si>
    <t>Nos</t>
  </si>
  <si>
    <t>Rft</t>
  </si>
  <si>
    <t>Kitchen</t>
  </si>
  <si>
    <t>Toilets</t>
  </si>
  <si>
    <t xml:space="preserve">Mirror </t>
  </si>
  <si>
    <t>DESCRIPTION</t>
  </si>
  <si>
    <t>UNIT</t>
  </si>
  <si>
    <t>QTY</t>
  </si>
  <si>
    <t>A</t>
  </si>
  <si>
    <t>CIVIL WORKS</t>
  </si>
  <si>
    <t>Dismantling / Removal Works.</t>
  </si>
  <si>
    <t>Job</t>
  </si>
  <si>
    <t>False Ceiling</t>
  </si>
  <si>
    <t>Miscellaneous Works.</t>
  </si>
  <si>
    <t>Sft</t>
  </si>
  <si>
    <t>RATE</t>
  </si>
  <si>
    <t xml:space="preserve">Wooden Hanging Beams. </t>
  </si>
  <si>
    <t>Granite for Stair/Entrance Steps</t>
  </si>
  <si>
    <t>Kg</t>
  </si>
  <si>
    <t>a</t>
  </si>
  <si>
    <t>b</t>
  </si>
  <si>
    <t>c</t>
  </si>
  <si>
    <t>d</t>
  </si>
  <si>
    <t xml:space="preserve">I.T Room Counter </t>
  </si>
  <si>
    <t>REMARKS</t>
  </si>
  <si>
    <t xml:space="preserve"> </t>
  </si>
  <si>
    <t>SUMMARY OF COST</t>
  </si>
  <si>
    <t>Rs.</t>
  </si>
  <si>
    <t>Total</t>
  </si>
  <si>
    <t>2. Plumbing Works</t>
  </si>
  <si>
    <t>Cft</t>
  </si>
  <si>
    <t>Conclead Gypsum Board ceiling</t>
  </si>
  <si>
    <t>Laminated Gypsum Tile Ceiling</t>
  </si>
  <si>
    <t>Ms Security Grill</t>
  </si>
  <si>
    <t>Manual Grill Rolling Shutter</t>
  </si>
  <si>
    <t>Rolling Blinds</t>
  </si>
  <si>
    <t>12MM  Glass Partitions</t>
  </si>
  <si>
    <t>No</t>
  </si>
  <si>
    <t>4. Electrical</t>
  </si>
  <si>
    <t>3. HVAC</t>
  </si>
  <si>
    <t>12MM Glass Doors</t>
  </si>
  <si>
    <t>Stainless Steel Stair Case Railing.</t>
  </si>
  <si>
    <t>1. Civil Works</t>
  </si>
  <si>
    <t xml:space="preserve">Skirting:-  </t>
  </si>
  <si>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</si>
  <si>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</si>
  <si>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</si>
  <si>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</si>
  <si>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t>AMOUNT</t>
  </si>
  <si>
    <t>ITEM NO</t>
  </si>
  <si>
    <t>TOTAL PLUMBING AMOUNT</t>
  </si>
  <si>
    <r>
      <rPr>
        <b/>
        <sz val="10"/>
        <rFont val="Times New Roman"/>
        <family val="1"/>
      </rPr>
      <t>Indian Water Closet (Porta#HDD9)</t>
    </r>
    <r>
      <rPr>
        <sz val="10"/>
        <rFont val="Times New Roman"/>
        <family val="1"/>
      </rPr>
      <t xml:space="preserve"> with Single Bib Cock complete in all respect. </t>
    </r>
  </si>
  <si>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</si>
  <si>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 xml:space="preserve">Master Set </t>
    </r>
    <r>
      <rPr>
        <sz val="10"/>
        <rFont val="Times New Roman"/>
        <family val="1"/>
      </rPr>
      <t>of Towel bar, Paper holder complete in all respect. (Must be in Chromium Plated).</t>
    </r>
  </si>
  <si>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</si>
  <si>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</si>
  <si>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Block / Brick Masonry works.</t>
  </si>
  <si>
    <t>4.5" thick Brick Masonry (First class Bricks)</t>
  </si>
  <si>
    <t>9" thick Brick Masonry (First class Bricks)</t>
  </si>
  <si>
    <r>
      <t>Porcelains Tiles.</t>
    </r>
    <r>
      <rPr>
        <sz val="12"/>
        <rFont val="Times New Roman"/>
        <family val="1"/>
      </rPr>
      <t xml:space="preserve"> </t>
    </r>
    <r>
      <rPr>
        <b/>
        <sz val="12"/>
        <rFont val="Times New Roman"/>
        <family val="1"/>
      </rPr>
      <t>(Flooring only )</t>
    </r>
  </si>
  <si>
    <t>Wooden Paneling/Cladding</t>
  </si>
  <si>
    <t>Aluminum Glass Woks.</t>
  </si>
  <si>
    <t xml:space="preserve">                                                         PLUMBING WORKS</t>
  </si>
  <si>
    <t>e</t>
  </si>
  <si>
    <t>f</t>
  </si>
  <si>
    <t>i</t>
  </si>
  <si>
    <t xml:space="preserve">Wood Work </t>
  </si>
  <si>
    <t>Glass work</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</si>
  <si>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</si>
  <si>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Steel Shutter's/Grill</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</si>
  <si>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</si>
  <si>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</si>
  <si>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Bulk Head</t>
  </si>
  <si>
    <t xml:space="preserve"> Sft </t>
  </si>
  <si>
    <t>Full Height Gypsum Partition</t>
  </si>
  <si>
    <t>Low Height Gypsum Partition</t>
  </si>
  <si>
    <t>R.C.C Lintels/R.C.C Beams (Excluding Steel).</t>
  </si>
  <si>
    <t xml:space="preserve">Providing and laying 3" thick 1:4:8 cement concrete screed under floor for tiles including curing hacking/chipping of existing surface for bonding where necessary etc complete in all respects as per approval of bank's Engineer/Architect. </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</si>
  <si>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</si>
  <si>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</si>
  <si>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BILL OF QUANTITIES (BOQ)</t>
  </si>
  <si>
    <t>Construction of RAMP(S)</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</si>
  <si>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</si>
  <si>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</si>
  <si>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</si>
  <si>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</si>
  <si>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</si>
  <si>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</si>
  <si>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</si>
  <si>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</si>
  <si>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</si>
  <si>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</si>
  <si>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Providing and fixing of sun block rolling blinds of approved color/quality with aluminum channel with brackets allied works,  complete in all respects as shown in drawings and as approved by the Consultant/ bank's Engineer.</t>
  </si>
  <si>
    <t>Providing &amp; Fixing of Belgium glass supported with SS studs including all hardwares complete in all respects or as per the direction of Bank's Engineer's/Architect.</t>
  </si>
  <si>
    <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5'x8'x1')</t>
    </r>
  </si>
  <si>
    <t>Providing &amp; laying  Block / Brick masonry walls including racking of joints with 1:4 cement sand mortar, complete in all respect as per drawing, specifications, curing as per requirement &amp;  satisfaction of  bank's Engineer/Architect.</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</si>
  <si>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</si>
  <si>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</si>
  <si>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</si>
  <si>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</si>
  <si>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</si>
  <si>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</si>
  <si>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</si>
  <si>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</si>
  <si>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</si>
  <si>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</si>
  <si>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t>DEEP CLEANING OF SITE</t>
  </si>
  <si>
    <t>Mandatory Compliance Required</t>
  </si>
  <si>
    <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</si>
  <si>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Wood Works.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</si>
  <si>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</si>
  <si>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</si>
  <si>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</si>
  <si>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</si>
  <si>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</si>
  <si>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</si>
  <si>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Nos.</t>
  </si>
  <si>
    <t>1. Electrical Wiring</t>
  </si>
  <si>
    <t xml:space="preserve"> Rs. </t>
  </si>
  <si>
    <t>2. Switchgear</t>
  </si>
  <si>
    <t>3. Feeder &amp; Sub Feeder</t>
  </si>
  <si>
    <t>4. Telephone System</t>
  </si>
  <si>
    <t>5. Computer Networking</t>
  </si>
  <si>
    <t>6. Panic Alam System</t>
  </si>
  <si>
    <t>7. Earthing System</t>
  </si>
  <si>
    <t>8. Q Matic System</t>
  </si>
  <si>
    <t xml:space="preserve"> GRAND TOTAL </t>
  </si>
  <si>
    <t xml:space="preserve">ELECTRICAL WIRING                                                       </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</si>
  <si>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</si>
  <si>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</si>
  <si>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t>Providing &amp; Installation of 12”  size (ceiling/wall mounted) exhaust fans with louvers. (</t>
    </r>
    <r>
      <rPr>
        <b/>
        <sz val="11"/>
        <rFont val="Times New Roman"/>
        <family val="1"/>
      </rPr>
      <t>Pak Fan,GFC or Eq.)</t>
    </r>
  </si>
  <si>
    <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</si>
  <si>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</si>
  <si>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</si>
  <si>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</si>
  <si>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</si>
  <si>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</si>
  <si>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</si>
  <si>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 xml:space="preserve">5 Gang 10 A            </t>
  </si>
  <si>
    <t xml:space="preserve">6 Gang 10 A -  Banking Hall,        </t>
  </si>
  <si>
    <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</si>
  <si>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</si>
  <si>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</si>
  <si>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</si>
  <si>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</si>
  <si>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</si>
  <si>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</si>
  <si>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</si>
  <si>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</si>
  <si>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</si>
  <si>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</si>
  <si>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</si>
  <si>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</si>
  <si>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</si>
  <si>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</si>
  <si>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</si>
  <si>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</si>
  <si>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</si>
  <si>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</si>
  <si>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</si>
  <si>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</si>
  <si>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</si>
  <si>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</si>
  <si>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</si>
  <si>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</si>
  <si>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Supply &amp; installation Pendant Lights complet in all respects any good quality (China)</t>
  </si>
  <si>
    <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</si>
  <si>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</si>
  <si>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</si>
  <si>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</si>
  <si>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</si>
  <si>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</si>
  <si>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</si>
  <si>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</si>
  <si>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</si>
  <si>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</si>
  <si>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</si>
  <si>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</si>
  <si>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</si>
  <si>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</si>
  <si>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</si>
  <si>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</si>
  <si>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</si>
  <si>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</si>
  <si>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</si>
  <si>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</si>
  <si>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</si>
  <si>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</si>
  <si>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</si>
  <si>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</si>
  <si>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</si>
  <si>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</si>
  <si>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</si>
  <si>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</si>
  <si>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 xml:space="preserve">8"x3" with cover 18 SWG with all respects. </t>
  </si>
  <si>
    <t>RFT</t>
  </si>
  <si>
    <t>ii</t>
  </si>
  <si>
    <t xml:space="preserve">4"x3" with cover 18 SWG with all respects. </t>
  </si>
  <si>
    <t>TOTAL</t>
  </si>
  <si>
    <t xml:space="preserve">FEEDER AND SUB-FEEDER   </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</si>
  <si>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</si>
  <si>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</si>
  <si>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</si>
  <si>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</si>
  <si>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t xml:space="preserve">4C, 35 Sqmm PVC/PVC conduit brand Adamjee,Dura.Beta pipe Meter to DB-B     </t>
    </r>
    <r>
      <rPr>
        <b/>
        <sz val="12"/>
        <rFont val="Times New Roman"/>
        <family val="1"/>
      </rPr>
      <t xml:space="preserve"> </t>
    </r>
  </si>
  <si>
    <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</si>
  <si>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</si>
  <si>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</si>
  <si>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</si>
  <si>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</si>
  <si>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</si>
  <si>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</si>
  <si>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</si>
  <si>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</si>
  <si>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</si>
  <si>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</si>
  <si>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</si>
  <si>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</si>
  <si>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 xml:space="preserve">EARTHING SYSTEM            </t>
  </si>
  <si>
    <t xml:space="preserve">UNIT </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</si>
  <si>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</si>
  <si>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</si>
  <si>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</si>
  <si>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</si>
  <si>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</si>
  <si>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EARTH LEADS / CONDUCTORS</t>
  </si>
  <si>
    <t>Single Core PVC insulated ,1X16 Sqmm Stranded Copper Conductor, green in color in appropriate size of PVC conduits. (From Earth Pit to Earth Point in DB  for Generator.</t>
  </si>
  <si>
    <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</si>
  <si>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</si>
  <si>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t xml:space="preserve">Single Core PVC insulated , 1X16 Sqmm Stranded Copper Conductor, green in color in appropriate size of PVC conduits. </t>
    </r>
    <r>
      <rPr>
        <b/>
        <sz val="12"/>
        <rFont val="Times New Roman"/>
        <family val="1"/>
      </rPr>
      <t>(For Earth Bar to PABX and MDF in IT Room)</t>
    </r>
  </si>
  <si>
    <t>iv</t>
  </si>
  <si>
    <r>
      <t xml:space="preserve">Single Core PVC insulated , 1X16 Sqmm Stranded Copper Conductor, green in color in appropriate size of PVC conduits. </t>
    </r>
    <r>
      <rPr>
        <b/>
        <sz val="12"/>
        <rFont val="Times New Roman"/>
        <family val="1"/>
      </rPr>
      <t>(For Earth Bar to SPD Panel)</t>
    </r>
  </si>
  <si>
    <t>Console for Lockers room.</t>
  </si>
  <si>
    <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</si>
  <si>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ITEM
 NO</t>
  </si>
  <si>
    <t>Steel reinforcement For RCC Works (06-08-c)</t>
  </si>
  <si>
    <t>Proposed R.C.C Wall &amp; Base  for Locker &amp; Strong rooms (Excluding Steel). 06-07-c-03</t>
  </si>
  <si>
    <t>PCC (1:2:4) Genset Pad-06-05-f</t>
  </si>
  <si>
    <t>Plaster Works. 11-09-c</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</si>
  <si>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</si>
  <si>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</si>
  <si>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Providing &amp; fixing 60 mm thick Envicrete/IZHAR or EQ. Pavers including Kerb stone, excavation, backfill, 6" thick compacted soil, 1:4:8 Cement Concrete bed and  1:4 c.s mortar and 2" thick sand cushion as per bank's Engineer/Architect. ( New Pavements) Strength 3000 psi</t>
  </si>
  <si>
    <t>ATM internal steel door</t>
  </si>
  <si>
    <t>Providing and Fixing of Steel Doors:</t>
  </si>
  <si>
    <t xml:space="preserve">Providing &amp; Fixing of Vault/ Locker's room door along with grill door by approved vendor. 
Size 4' x 7'
</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</si>
  <si>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</si>
  <si>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</si>
  <si>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</si>
  <si>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</si>
  <si>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r>
      <t xml:space="preserve">Pantry Counter Top ( </t>
    </r>
    <r>
      <rPr>
        <b/>
        <sz val="12"/>
        <rFont val="Times New Roman"/>
        <family val="1"/>
      </rPr>
      <t xml:space="preserve">Sahara grey / Super white marble / Golden black </t>
    </r>
    <r>
      <rPr>
        <sz val="12"/>
        <rFont val="Times New Roman"/>
        <family val="1"/>
      </rPr>
      <t>)</t>
    </r>
  </si>
  <si>
    <r>
      <t xml:space="preserve">Toilet Counter Top / Washroom Vanity </t>
    </r>
    <r>
      <rPr>
        <b/>
        <sz val="12"/>
        <rFont val="Times New Roman"/>
        <family val="1"/>
      </rPr>
      <t>( Sahara grey / Super white marble / Golden black )</t>
    </r>
  </si>
  <si>
    <t>Granite for Kitchen &amp; Toilet / Vanity Top</t>
  </si>
  <si>
    <t>same as per above but providing at door sill, under glass sill etc position complete in all respects.</t>
  </si>
  <si>
    <r>
      <t xml:space="preserve">Providing and applying, 3 coats of </t>
    </r>
    <r>
      <rPr>
        <b/>
        <sz val="12"/>
        <rFont val="Times New Roman"/>
        <family val="1"/>
      </rPr>
      <t xml:space="preserve">Berger, Nippon, Brighto Paints or equivalent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</si>
  <si>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</si>
  <si>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As above but with Matt enamel finish Berger, Nippon, Brighto Paints or equivalent   (approved color) Paint of approved color and shade at all steel items complete in all respects.</t>
  </si>
  <si>
    <t>Paint Work</t>
  </si>
  <si>
    <t>Pavements (Tuff Pavers)- Parking Area</t>
  </si>
  <si>
    <t>Cement Board (External Side as a Drop Beam)</t>
  </si>
  <si>
    <t>Teller / Cash Counter</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</si>
  <si>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</si>
  <si>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</si>
  <si>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Wooden Cabinets</t>
  </si>
  <si>
    <t>Full / Low Height cabinets</t>
  </si>
  <si>
    <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</si>
  <si>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</si>
  <si>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</si>
  <si>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 xml:space="preserve">Corian work </t>
  </si>
  <si>
    <t>Solid Ash Wood Louver</t>
  </si>
  <si>
    <t>Providing and fixing of solid ash wood louver of vertical members of size 1"x3" of required height C/C spacing 1.5" complete in all respect and as per approved design</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</si>
  <si>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</si>
  <si>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</si>
  <si>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</si>
  <si>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Septick Tank Standard size, 7'x2'x5' complete ( (if required)</t>
  </si>
  <si>
    <t>Soakage Pit standard size, 6'dia and 15'deep (if required)</t>
  </si>
  <si>
    <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</si>
  <si>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</si>
  <si>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 xml:space="preserve">SWITCHGEAR                                                                                                                                             </t>
  </si>
  <si>
    <t>Circuit Wiring</t>
  </si>
  <si>
    <t>Sub Circuit wiring, same as above but point to point</t>
  </si>
  <si>
    <t xml:space="preserve">Same as item No. 01, above but, exhaust fan point,or bracket fan, ceiling fan complete in all respects. </t>
  </si>
  <si>
    <t>Light Point Wiring</t>
  </si>
  <si>
    <t>Same as item 7.1 but outlet to outlet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</si>
  <si>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</si>
  <si>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</si>
  <si>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Power Point Wiring (For officers etc)</t>
  </si>
  <si>
    <t>Ceiling Recessed Fan:  Provide and install ceiling recessed fan Make  Master three year warntee. For each officer, cash counter, BM room, visitior area, guard room.</t>
  </si>
  <si>
    <t>4C, 16 Sqmm PVC/PVC  conduit brand Adamjee,Dura.Beta pipe(For Generator to ATS )</t>
  </si>
  <si>
    <t>7x1Cx10 sqmm PVC/PVC conduit for UPS SMPB to UPS DB</t>
  </si>
  <si>
    <t>EARTHING SYSTEM, GROUNDING &amp; BONDING</t>
  </si>
  <si>
    <r>
      <t>Providing and Laying 24"X24"</t>
    </r>
    <r>
      <rPr>
        <b/>
        <sz val="12"/>
        <rFont val="Times New Roman"/>
        <family val="1"/>
      </rPr>
      <t xml:space="preserve"> Master, Shabir or equivalent local brand (Minimum Base Price Rs.1800/- per Sq.m)</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</si>
  <si>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lights as per design.</t>
    </r>
  </si>
  <si>
    <t xml:space="preserve">Total: </t>
  </si>
  <si>
    <t>cft</t>
  </si>
  <si>
    <t>PEB STORAGE SHED</t>
  </si>
  <si>
    <t>Brick work /floor tile/lentel beam</t>
  </si>
  <si>
    <t>Providing and making Teller's counter including 3" thick front and side walls, counter consisting of Partal wood frame, Teller's working counter top at 2'-6" height and coustomer counter top at 3'-0"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</si>
  <si>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M/S Stair Stainless Steel Works.</t>
  </si>
  <si>
    <t>job</t>
  </si>
  <si>
    <t>providingand fixing MS steel stair and 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Engineer.floor hight from ground to mizznine 8'.0"</t>
  </si>
  <si>
    <t>Emergency Exit door steel door</t>
  </si>
  <si>
    <t xml:space="preserve"> SUMMARY OF COST ELECTRICAL BOQ - PEB STORAGE SHED</t>
  </si>
  <si>
    <t>PEB STORAGE SHED</t>
  </si>
  <si>
    <t>5. PEB Structure, Cladding &amp; Foundations</t>
  </si>
  <si>
    <t>RCC steel: footings, pedestals, tie beams, lintels, floor slab (provisional)</t>
  </si>
  <si>
    <t>Tie beams 9"x12" + door lintels (provisional)</t>
  </si>
  <si>
    <t>R.C.C Slab 4" thick (Excluding Steel).</t>
  </si>
  <si>
    <t>Floor slab on grade</t>
  </si>
  <si>
    <t>Dado 4'-0" high (perimeter) + WC enclosure 8'-0" high</t>
  </si>
  <si>
    <t>Both faces: dado + WC walls</t>
  </si>
  <si>
    <t>Under floor slab</t>
  </si>
  <si>
    <t>WC floor</t>
  </si>
  <si>
    <t>WC floor + 7' high wall tiles</t>
  </si>
  <si>
    <t>WC door 2'-6" x 7'-0"</t>
  </si>
  <si>
    <t>Omitted - no mezzanine</t>
  </si>
  <si>
    <t>Main entrance</t>
  </si>
  <si>
    <t>Personnel door</t>
  </si>
  <si>
    <t>PRE-ENGINEERED STEEL BUILDING (PEB) WORKS</t>
  </si>
  <si>
    <t>1</t>
  </si>
  <si>
    <t>Earthwork &amp; Foundations (provisional - sizes to be confirmed from soil report and frame reactions)</t>
  </si>
  <si>
    <t>1.1</t>
  </si>
  <si>
    <t>Excavation in ordinary soil for column footings, mezzanine footings and tie-beam trenches, including dressing, dewatering where required and disposal of surplus soil, complete in all respects.</t>
  </si>
  <si>
    <t>3'-6" founding depth assumed</t>
  </si>
  <si>
    <t>1.2</t>
  </si>
  <si>
    <t>Providing &amp; laying 3" thick PCC (1:4:8) blinding under footings, complete in all respects.</t>
  </si>
  <si>
    <t>1.3</t>
  </si>
  <si>
    <t>Providing &amp; laying RCC (1:2:4), 3000 psi, in isolated footings (excluding steel), including form work, curing and anchor-bolt templates. 6 nos PEB column footings 3'x3'x1'-0".</t>
  </si>
  <si>
    <t>Steel included in Civil item 2</t>
  </si>
  <si>
    <t>1.4</t>
  </si>
  <si>
    <t>Providing &amp; laying RCC (1:2:4), 3000 psi, in column pedestals (excluding steel), including form work, with pockets/set-out for M20 anchor bolts. 6 nos 12"x12"x2'-6".</t>
  </si>
  <si>
    <t>1.5</t>
  </si>
  <si>
    <t>Backfilling around footings, pedestals and tie beams in layers with watering and compaction, complete in all respects.</t>
  </si>
  <si>
    <t>1.6</t>
  </si>
  <si>
    <t>Filling under floor slab with approved sand / hardcore 6" thick, watered, levelled and compacted to 95% MDD, complete in all respects.</t>
  </si>
  <si>
    <t>2</t>
  </si>
  <si>
    <t>PEB Primary Frames (supply, fabrication, painting, transport &amp; erection)</t>
  </si>
  <si>
    <t>2.1</t>
  </si>
  <si>
    <t>Column C1, welded tapered I-section, depth 200 mm at base to 350 mm at knee, flanges 125x6 mm, web 4 mm, height 10'-0" (6 nos), with one coat shop primer and finish coat.</t>
  </si>
  <si>
    <t>6 nos, approx. 61 kg each</t>
  </si>
  <si>
    <t>2.2</t>
  </si>
  <si>
    <t>Rafter R1, welded tapered I-section, depth 350 mm at knee to 250 mm at ridge, flanges 125x6 mm, web 4 mm (6 nos), with one coat shop primer and finish coat. Roof slope 1:10.</t>
  </si>
  <si>
    <t>6 nos, approx. 64 kg each</t>
  </si>
  <si>
    <t>2.3</t>
  </si>
  <si>
    <t>Base plates 250x150x16 mm for pinned column bases (6 nos).</t>
  </si>
  <si>
    <t>2.4</t>
  </si>
  <si>
    <t>Knee and ridge splice end plates 16 mm thick, stiffeners and gussets (6 knee + 3 ridge joints).</t>
  </si>
  <si>
    <t>10% of members - assumed</t>
  </si>
  <si>
    <t>2.5</t>
  </si>
  <si>
    <t>M20 anchor bolts with nuts and washers, 4 nos per base (6 bases).</t>
  </si>
  <si>
    <t>2.6</t>
  </si>
  <si>
    <t>M16 HSFG bolts with nuts and washers for knee and ridge splices, 6 nos per joint.</t>
  </si>
  <si>
    <t>3</t>
  </si>
  <si>
    <t>PEB Secondary Steel</t>
  </si>
  <si>
    <t>3.1</t>
  </si>
  <si>
    <t>Roof purlins Z150x1.5 mm @ 5'-0" c/c, lapped over rafters (6 lines), complete with cleats and bolts.</t>
  </si>
  <si>
    <t>5.9 kg/m + 5% lap</t>
  </si>
  <si>
    <t>3.2</t>
  </si>
  <si>
    <t>Wall girts Z150x1.5 mm @ 5'-0" c/c, 2 rows per face on all four faces, complete with clips and bolts.</t>
  </si>
  <si>
    <t>3.6 kg/m + 5% lap</t>
  </si>
  <si>
    <t>3.3</t>
  </si>
  <si>
    <t>Eave struts along both eaves.</t>
  </si>
  <si>
    <t>Section assumed</t>
  </si>
  <si>
    <t>3.4</t>
  </si>
  <si>
    <t>12 mm dia. rod X-bracing in roof and walls of one end bay, complete with fittings.</t>
  </si>
  <si>
    <t>8 rods</t>
  </si>
  <si>
    <t>3.5</t>
  </si>
  <si>
    <t>Turnbuckles for 12 mm dia. rod bracing.</t>
  </si>
  <si>
    <t>4</t>
  </si>
  <si>
    <t>Cladding &amp; Flashings</t>
  </si>
  <si>
    <t>4.1</t>
  </si>
  <si>
    <t>Providing &amp; fixing 0.5 mm BMT colour-coated profiled steel roof sheeting complete with self-drilling screws, washers and sealant (roof area less roof lights).</t>
  </si>
  <si>
    <t>4.2</t>
  </si>
  <si>
    <t>Providing &amp; fixing translucent roof light sheets, same profile as roof sheeting, equal to 5% of roof area.</t>
  </si>
  <si>
    <t>4.3</t>
  </si>
  <si>
    <t>Providing &amp; fixing 0.5 mm BMT colour-coated profiled steel wall sheeting above the 4'-0" brick dado, including gable ends, with fasteners (net of the 10'x6' shutter opening and 3'x3' door opening above dado).</t>
  </si>
  <si>
    <t>4.4</t>
  </si>
  <si>
    <t>Ridge cap flashing, colour-coated.</t>
  </si>
  <si>
    <t>4.5</t>
  </si>
  <si>
    <t>Gable rake trim flashing, colour-coated.</t>
  </si>
  <si>
    <t>4.6</t>
  </si>
  <si>
    <t>Corner trim flashing, colour-coated (4 corners).</t>
  </si>
  <si>
    <t>5</t>
  </si>
  <si>
    <t>Mezzanine Floor - OMITTED (no quantities)</t>
  </si>
  <si>
    <t>5.1</t>
  </si>
  <si>
    <t>Mezzanine steel framework: 6 nos columns, main beams, secondary joists and bracing, fabricated, painted and erected (indicative 35 kg/m2). Floor level approx. +10'-0".</t>
  </si>
  <si>
    <t>Omitted</t>
  </si>
  <si>
    <t>5.2</t>
  </si>
  <si>
    <t>Profiled steel deck 0.8 mm thick as permanent shuttering for mezzanine slab, with shear connectors.</t>
  </si>
  <si>
    <t>5.3</t>
  </si>
  <si>
    <t>Providing &amp; laying 4" thick RCC (1:2:4), 3000 psi, topping over steel deck (excluding steel), curing and finishing.</t>
  </si>
  <si>
    <t>5.4</t>
  </si>
  <si>
    <t>Reinforcement mesh for topping, 3/8" dia. @ 8" c/c both ways.</t>
  </si>
  <si>
    <t>5.5</t>
  </si>
  <si>
    <t>Mezzanine edge guard rail 3'-6" high, MS pipe with mid rail, painted (all four sides less stair opening).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</si>
</sst>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0.0"/>
    <numFmt numFmtId="166" formatCode="_(* #,##0.0_);_(* \(#,##0.0\);_(* &quot;-&quot;??_);_(@_)"/>
    <numFmt numFmtId="167" formatCode="_-* #,##0.00_-;\-* #,##0.00_-;_-* &quot;-&quot;??_-;_-@_-"/>
  </numFmts>
  <fonts count="33" x14ac:knownFonts="1">
    <font>
      <sz val="10"/>
      <name val="Arial"/>
    </font>
    <font>
      <sz val="10"/>
      <name val="Arial"/>
      <family val="2"/>
    </font>
    <font>
      <sz val="10"/>
      <name val="Tahoma"/>
      <family val="2"/>
    </font>
    <font>
      <b/>
      <sz val="10"/>
      <name val="Tahoma"/>
      <family val="2"/>
    </font>
    <font>
      <b/>
      <sz val="10"/>
      <name val="Arial"/>
      <family val="2"/>
    </font>
    <font>
      <sz val="8"/>
      <name val="Arial"/>
      <family val="2"/>
    </font>
    <font>
      <sz val="10"/>
      <color indexed="10"/>
      <name val="Tahoma"/>
      <family val="2"/>
    </font>
    <font>
      <sz val="12"/>
      <name val="Arial"/>
      <family val="2"/>
    </font>
    <font>
      <b/>
      <sz val="11"/>
      <name val="Times New Roman"/>
      <family val="1"/>
    </font>
    <font>
      <sz val="11"/>
      <name val="Times New Roman"/>
      <family val="1"/>
    </font>
    <font>
      <b/>
      <sz val="12"/>
      <name val="Times New Roman"/>
      <family val="1"/>
    </font>
    <font>
      <sz val="12"/>
      <name val="Times New Roman"/>
      <family val="1"/>
    </font>
    <font>
      <sz val="10"/>
      <name val="Times New Roman"/>
      <family val="1"/>
    </font>
    <font>
      <b/>
      <i/>
      <sz val="10"/>
      <name val="Times New Roman"/>
      <family val="1"/>
    </font>
    <font>
      <b/>
      <sz val="10"/>
      <name val="Times New Roman"/>
      <family val="1"/>
    </font>
    <font>
      <sz val="12"/>
      <name val="Tahoma"/>
      <family val="2"/>
    </font>
    <font>
      <b/>
      <i/>
      <sz val="12"/>
      <name val="Times New Roman"/>
      <family val="1"/>
    </font>
    <font>
      <b/>
      <sz val="12.5"/>
      <name val="Times New Roman"/>
      <family val="1"/>
    </font>
    <font>
      <sz val="12.5"/>
      <name val="Times New Roman"/>
      <family val="1"/>
    </font>
    <font>
      <b/>
      <sz val="12"/>
      <color indexed="8"/>
      <name val="Times New Roman"/>
      <family val="1"/>
    </font>
    <font>
      <b/>
      <u/>
      <sz val="12"/>
      <name val="Times New Roman"/>
      <family val="1"/>
    </font>
    <font>
      <b/>
      <sz val="11.5"/>
      <name val="Times New Roman"/>
      <family val="1"/>
    </font>
    <font>
      <b/>
      <sz val="14"/>
      <name val="Arial"/>
      <family val="2"/>
    </font>
    <font>
      <b/>
      <sz val="11"/>
      <name val="Arial"/>
      <family val="2"/>
    </font>
    <font>
      <sz val="11"/>
      <color theme="1"/>
      <name val="Times New Roman"/>
      <family val="1"/>
    </font>
    <font>
      <b/>
      <sz val="11"/>
      <color theme="1"/>
      <name val="Times New Roman"/>
      <family val="1"/>
    </font>
    <font>
      <b/>
      <u/>
      <sz val="11"/>
      <name val="Times New Roman"/>
      <family val="1"/>
    </font>
    <font>
      <sz val="12"/>
      <color theme="1"/>
      <name val="Times New Roman"/>
      <family val="1"/>
    </font>
    <font>
      <b/>
      <sz val="12"/>
      <color theme="1"/>
      <name val="Times New Roman"/>
      <family val="1"/>
    </font>
    <font>
      <b/>
      <sz val="14"/>
      <name val="Times New Roman"/>
      <family val="1"/>
    </font>
    <font>
      <sz val="11"/>
      <name val="Arial"/>
      <family val="2"/>
    </font>
    <font>
      <sz val="12"/>
      <name val="Times New Roman"/>
      <family val="1"/>
    </font>
    <font>
      <sz val="10"/>
      <name val="Courier"/>
      <family val="3"/>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399975585192419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s>
  <cellStyleXfs count="12">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1" fillId="0" borderId="34"/>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31" fillId="0" borderId="34"/>
    <xf numFmtId="43" fontId="31" fillId="0" borderId="0" applyFont="0" applyFill="0" applyBorder="0" applyAlignment="0" applyProtection="0"/>
  </cellStyleXfs>
  <cellXfs count="382">
    <xf numFmtId="0" fontId="0" fillId="0" borderId="0" xfId="0"/>
    <xf numFmtId="0" fontId="2" fillId="0" borderId="0" xfId="0" applyFont="1" applyAlignment="1">
      <alignment vertical="center"/>
    </xf>
    <xf numFmtId="0" fontId="2" fillId="0" borderId="0" xfId="0" applyFont="1" applyAlignment="1">
      <alignment horizontal="justify" vertical="top" wrapText="1"/>
    </xf>
    <xf numFmtId="0" fontId="2" fillId="0" borderId="0" xfId="0" applyFont="1"/>
    <xf numFmtId="0" fontId="3" fillId="0" borderId="0" xfId="0" applyFont="1" applyAlignment="1">
      <alignment horizontal="justify" vertical="top" wrapText="1"/>
    </xf>
    <xf numFmtId="0" fontId="6" fillId="0" borderId="0" xfId="0" applyFont="1"/>
    <xf numFmtId="0" fontId="2" fillId="0" borderId="0" xfId="0" applyFont="1" applyAlignment="1">
      <alignment horizontal="center"/>
    </xf>
    <xf numFmtId="0" fontId="7" fillId="0" borderId="0" xfId="0" applyFont="1" applyAlignment="1">
      <alignment horizontal="center"/>
    </xf>
    <xf numFmtId="43" fontId="7" fillId="0" borderId="0" xfId="1" applyFont="1" applyBorder="1" applyAlignment="1">
      <alignment horizontal="center"/>
    </xf>
    <xf numFmtId="0" fontId="8" fillId="0" borderId="0" xfId="0" applyFont="1" applyAlignment="1">
      <alignment horizontal="center" vertical="center"/>
    </xf>
    <xf numFmtId="43" fontId="9" fillId="0" borderId="0" xfId="1" applyFont="1" applyFill="1" applyAlignment="1">
      <alignment horizontal="center" vertical="center"/>
    </xf>
    <xf numFmtId="43" fontId="10" fillId="0" borderId="1" xfId="1" applyFont="1" applyBorder="1" applyAlignment="1">
      <alignment horizontal="right"/>
    </xf>
    <xf numFmtId="0" fontId="10" fillId="0" borderId="0" xfId="0" applyFont="1" applyAlignment="1">
      <alignment horizontal="left" vertical="top"/>
    </xf>
    <xf numFmtId="43" fontId="10" fillId="0" borderId="0" xfId="1" applyFont="1" applyBorder="1" applyAlignment="1">
      <alignment horizontal="right"/>
    </xf>
    <xf numFmtId="43" fontId="10" fillId="0" borderId="0" xfId="1" applyFont="1" applyBorder="1" applyAlignment="1">
      <alignment horizontal="center"/>
    </xf>
    <xf numFmtId="0" fontId="10" fillId="0" borderId="4" xfId="0" applyFont="1" applyBorder="1" applyAlignment="1">
      <alignment horizontal="left"/>
    </xf>
    <xf numFmtId="43" fontId="10" fillId="0" borderId="5" xfId="1" applyFont="1" applyBorder="1" applyAlignment="1">
      <alignment horizontal="right"/>
    </xf>
    <xf numFmtId="0" fontId="10" fillId="0" borderId="6" xfId="0" applyFont="1" applyBorder="1" applyAlignment="1">
      <alignment horizontal="left"/>
    </xf>
    <xf numFmtId="43" fontId="10" fillId="0" borderId="8" xfId="1" applyFont="1" applyBorder="1" applyAlignment="1">
      <alignment horizontal="right"/>
    </xf>
    <xf numFmtId="0" fontId="3" fillId="0" borderId="0" xfId="0" applyFont="1"/>
    <xf numFmtId="0" fontId="12" fillId="0" borderId="0" xfId="0" applyFont="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xf>
    <xf numFmtId="0" fontId="12" fillId="0" borderId="1" xfId="0" applyFont="1" applyBorder="1" applyAlignment="1">
      <alignment horizontal="justify" vertical="top" wrapText="1"/>
    </xf>
    <xf numFmtId="0" fontId="12" fillId="0" borderId="1" xfId="0" applyFont="1" applyBorder="1" applyAlignment="1">
      <alignment horizontal="center" vertical="center" wrapText="1"/>
    </xf>
    <xf numFmtId="0" fontId="12" fillId="0" borderId="6" xfId="0" applyFont="1" applyBorder="1" applyAlignment="1">
      <alignment horizontal="center" vertical="center"/>
    </xf>
    <xf numFmtId="0" fontId="12" fillId="0" borderId="1" xfId="0" applyFont="1" applyBorder="1" applyAlignment="1">
      <alignment horizontal="center"/>
    </xf>
    <xf numFmtId="0" fontId="12" fillId="2" borderId="1" xfId="0" applyFont="1" applyFill="1" applyBorder="1" applyAlignment="1">
      <alignment horizontal="center" vertical="center" wrapText="1"/>
    </xf>
    <xf numFmtId="164" fontId="12" fillId="2" borderId="1" xfId="1" applyNumberFormat="1" applyFont="1" applyFill="1" applyBorder="1" applyAlignment="1">
      <alignment horizontal="center" vertical="center"/>
    </xf>
    <xf numFmtId="0" fontId="12" fillId="2" borderId="6" xfId="0" applyFont="1" applyFill="1" applyBorder="1" applyAlignment="1">
      <alignment horizontal="center" vertical="center"/>
    </xf>
    <xf numFmtId="0" fontId="12" fillId="2" borderId="1" xfId="0" applyFont="1" applyFill="1" applyBorder="1" applyAlignment="1">
      <alignment horizontal="center"/>
    </xf>
    <xf numFmtId="164" fontId="12" fillId="0" borderId="1" xfId="1" applyNumberFormat="1" applyFont="1" applyFill="1" applyBorder="1" applyAlignment="1">
      <alignment horizontal="center" vertical="center"/>
    </xf>
    <xf numFmtId="0" fontId="14" fillId="2" borderId="6" xfId="0" applyFont="1" applyFill="1" applyBorder="1" applyAlignment="1">
      <alignment horizontal="center" vertical="center"/>
    </xf>
    <xf numFmtId="0" fontId="12" fillId="2" borderId="1" xfId="0" applyFont="1" applyFill="1" applyBorder="1" applyAlignment="1">
      <alignment horizontal="center" vertical="center"/>
    </xf>
    <xf numFmtId="0" fontId="13" fillId="0" borderId="0" xfId="0" applyFont="1" applyAlignment="1">
      <alignment horizontal="center"/>
    </xf>
    <xf numFmtId="0" fontId="13" fillId="0" borderId="0" xfId="0" applyFont="1" applyAlignment="1">
      <alignment horizontal="center" vertical="center"/>
    </xf>
    <xf numFmtId="0" fontId="12" fillId="0" borderId="1" xfId="0" applyFont="1" applyBorder="1" applyAlignment="1">
      <alignment vertical="top" wrapText="1"/>
    </xf>
    <xf numFmtId="0" fontId="12" fillId="2" borderId="1" xfId="0" applyFont="1" applyFill="1" applyBorder="1" applyAlignment="1">
      <alignment vertical="top" wrapText="1"/>
    </xf>
    <xf numFmtId="0" fontId="14" fillId="0" borderId="1" xfId="0" applyFont="1" applyBorder="1" applyAlignment="1">
      <alignment vertical="top" wrapText="1"/>
    </xf>
    <xf numFmtId="0" fontId="13" fillId="0" borderId="0" xfId="0" applyFont="1" applyAlignment="1">
      <alignment horizontal="center" vertical="top"/>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5" xfId="0" applyFont="1" applyFill="1" applyBorder="1" applyAlignment="1">
      <alignment horizontal="center" vertical="center" wrapText="1"/>
    </xf>
    <xf numFmtId="43" fontId="12" fillId="0" borderId="0" xfId="1" applyFont="1" applyAlignment="1">
      <alignment horizontal="center" vertical="center"/>
    </xf>
    <xf numFmtId="43" fontId="14" fillId="3" borderId="9" xfId="1" applyFont="1" applyFill="1" applyBorder="1" applyAlignment="1">
      <alignment horizontal="center" vertical="center" wrapText="1"/>
    </xf>
    <xf numFmtId="43" fontId="13" fillId="0" borderId="10" xfId="1" applyFont="1" applyBorder="1" applyAlignment="1">
      <alignment horizontal="center" vertical="center"/>
    </xf>
    <xf numFmtId="43" fontId="12" fillId="2" borderId="10" xfId="1" applyFont="1" applyFill="1" applyBorder="1" applyAlignment="1">
      <alignment horizontal="center" vertical="center"/>
    </xf>
    <xf numFmtId="164" fontId="14" fillId="3" borderId="5" xfId="1" applyNumberFormat="1" applyFont="1" applyFill="1" applyBorder="1" applyAlignment="1">
      <alignment horizontal="center" vertical="center"/>
    </xf>
    <xf numFmtId="164" fontId="13" fillId="0" borderId="1" xfId="1" applyNumberFormat="1" applyFont="1" applyBorder="1" applyAlignment="1">
      <alignment horizontal="center" vertical="center"/>
    </xf>
    <xf numFmtId="164" fontId="13" fillId="0" borderId="0" xfId="1" applyNumberFormat="1" applyFont="1" applyAlignment="1">
      <alignment horizontal="center" vertical="center"/>
    </xf>
    <xf numFmtId="0" fontId="11" fillId="0" borderId="1" xfId="0" applyFont="1" applyBorder="1" applyAlignment="1">
      <alignment horizontal="justify" vertical="top" wrapText="1"/>
    </xf>
    <xf numFmtId="0" fontId="10" fillId="0" borderId="1" xfId="0" applyFont="1" applyBorder="1" applyAlignment="1">
      <alignment horizontal="justify"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1" fillId="0" borderId="1" xfId="0" applyFont="1" applyBorder="1" applyAlignment="1">
      <alignment horizontal="left" vertical="top" wrapText="1"/>
    </xf>
    <xf numFmtId="0" fontId="11" fillId="0" borderId="0" xfId="0" applyFont="1" applyAlignment="1">
      <alignment horizontal="justify" vertical="top"/>
    </xf>
    <xf numFmtId="0" fontId="15" fillId="0" borderId="0" xfId="0" applyFont="1" applyAlignment="1">
      <alignment vertical="center"/>
    </xf>
    <xf numFmtId="164" fontId="12" fillId="0" borderId="14" xfId="1" applyNumberFormat="1" applyFont="1" applyFill="1" applyBorder="1" applyAlignment="1">
      <alignment horizontal="center" vertical="center"/>
    </xf>
    <xf numFmtId="0" fontId="10" fillId="4" borderId="1" xfId="0" applyFont="1" applyFill="1" applyBorder="1" applyAlignment="1">
      <alignment horizontal="justify" vertical="top" wrapText="1"/>
    </xf>
    <xf numFmtId="0" fontId="11" fillId="4" borderId="1" xfId="0" applyFont="1" applyFill="1" applyBorder="1" applyAlignment="1">
      <alignment horizontal="justify" vertical="top" wrapText="1"/>
    </xf>
    <xf numFmtId="0" fontId="15" fillId="4" borderId="0" xfId="0" applyFont="1" applyFill="1" applyAlignment="1">
      <alignment horizontal="center" vertical="center"/>
    </xf>
    <xf numFmtId="0" fontId="10" fillId="0" borderId="1" xfId="0" applyFont="1" applyBorder="1" applyAlignment="1">
      <alignment vertical="top"/>
    </xf>
    <xf numFmtId="0" fontId="11" fillId="0" borderId="1" xfId="0" applyFont="1" applyBorder="1" applyAlignment="1">
      <alignment horizontal="justify" vertical="top"/>
    </xf>
    <xf numFmtId="0" fontId="8" fillId="0" borderId="0" xfId="0" applyFont="1" applyAlignment="1">
      <alignment vertical="center"/>
    </xf>
    <xf numFmtId="43" fontId="10" fillId="0" borderId="1" xfId="1" applyFont="1" applyFill="1" applyBorder="1" applyAlignment="1">
      <alignment horizontal="center" vertical="center" wrapText="1"/>
    </xf>
    <xf numFmtId="43" fontId="11" fillId="0" borderId="1" xfId="1" applyFont="1" applyFill="1" applyBorder="1" applyAlignment="1">
      <alignment horizontal="center" vertical="center" wrapText="1"/>
    </xf>
    <xf numFmtId="43" fontId="11" fillId="4" borderId="1" xfId="1" applyFont="1" applyFill="1" applyBorder="1" applyAlignment="1">
      <alignment horizontal="center" vertical="center" wrapText="1"/>
    </xf>
    <xf numFmtId="43" fontId="11" fillId="0" borderId="1" xfId="1" applyFont="1" applyFill="1" applyBorder="1" applyAlignment="1">
      <alignment horizontal="center" vertical="center"/>
    </xf>
    <xf numFmtId="43" fontId="11" fillId="0" borderId="0" xfId="1" applyFont="1" applyFill="1" applyAlignment="1">
      <alignment horizontal="center" vertical="center"/>
    </xf>
    <xf numFmtId="0" fontId="10" fillId="0" borderId="0" xfId="0" applyFont="1" applyAlignment="1">
      <alignment vertical="center"/>
    </xf>
    <xf numFmtId="43" fontId="10" fillId="0" borderId="0" xfId="1" applyFont="1" applyFill="1" applyAlignment="1">
      <alignment horizontal="center" vertical="center"/>
    </xf>
    <xf numFmtId="164" fontId="17" fillId="0" borderId="0" xfId="1" applyNumberFormat="1" applyFont="1" applyFill="1" applyAlignment="1">
      <alignment vertical="center"/>
    </xf>
    <xf numFmtId="0" fontId="8" fillId="0" borderId="1" xfId="0" applyFont="1" applyBorder="1" applyAlignment="1">
      <alignment horizontal="center" vertical="center"/>
    </xf>
    <xf numFmtId="0" fontId="11" fillId="4" borderId="1" xfId="3" applyFont="1" applyFill="1" applyBorder="1" applyAlignment="1">
      <alignment horizontal="justify"/>
    </xf>
    <xf numFmtId="0" fontId="11" fillId="0" borderId="0" xfId="3" applyFont="1" applyAlignment="1">
      <alignment horizontal="center"/>
    </xf>
    <xf numFmtId="0" fontId="11" fillId="0" borderId="0" xfId="3" applyFont="1" applyAlignment="1">
      <alignment horizontal="left" wrapText="1"/>
    </xf>
    <xf numFmtId="0" fontId="1" fillId="0" borderId="0" xfId="3"/>
    <xf numFmtId="166" fontId="0" fillId="0" borderId="0" xfId="1" applyNumberFormat="1" applyFont="1"/>
    <xf numFmtId="0" fontId="4" fillId="0" borderId="0" xfId="3" applyFont="1" applyAlignment="1">
      <alignment horizontal="left"/>
    </xf>
    <xf numFmtId="0" fontId="4" fillId="0" borderId="0" xfId="3" applyFont="1"/>
    <xf numFmtId="0" fontId="7" fillId="0" borderId="12" xfId="3" applyFont="1" applyBorder="1"/>
    <xf numFmtId="43" fontId="7" fillId="0" borderId="12" xfId="1" applyFont="1" applyBorder="1"/>
    <xf numFmtId="0" fontId="7" fillId="0" borderId="1" xfId="3" applyFont="1" applyBorder="1"/>
    <xf numFmtId="43" fontId="7" fillId="0" borderId="1" xfId="1" applyFont="1" applyBorder="1"/>
    <xf numFmtId="43" fontId="11" fillId="0" borderId="1" xfId="3" applyNumberFormat="1" applyFont="1" applyBorder="1" applyAlignment="1">
      <alignment vertical="center" wrapText="1"/>
    </xf>
    <xf numFmtId="43" fontId="22" fillId="0" borderId="26" xfId="1" applyFont="1" applyBorder="1"/>
    <xf numFmtId="166" fontId="4" fillId="0" borderId="11" xfId="1" applyNumberFormat="1" applyFont="1" applyBorder="1"/>
    <xf numFmtId="167" fontId="1" fillId="0" borderId="0" xfId="3" applyNumberFormat="1"/>
    <xf numFmtId="0" fontId="8" fillId="0" borderId="0" xfId="3" applyFont="1" applyAlignment="1">
      <alignment horizontal="center"/>
    </xf>
    <xf numFmtId="0" fontId="8" fillId="0" borderId="0" xfId="3" applyFont="1" applyAlignment="1">
      <alignment horizontal="center" vertical="center" wrapText="1"/>
    </xf>
    <xf numFmtId="43" fontId="8" fillId="0" borderId="0" xfId="1" applyFont="1" applyAlignment="1">
      <alignment horizontal="center"/>
    </xf>
    <xf numFmtId="0" fontId="8" fillId="3" borderId="11" xfId="3" applyFont="1" applyFill="1" applyBorder="1" applyAlignment="1">
      <alignment horizontal="center" wrapText="1"/>
    </xf>
    <xf numFmtId="43" fontId="8" fillId="3" borderId="25" xfId="1" applyFont="1" applyFill="1" applyBorder="1" applyAlignment="1">
      <alignment horizontal="center" wrapText="1"/>
    </xf>
    <xf numFmtId="164" fontId="8" fillId="3" borderId="25" xfId="1" applyNumberFormat="1" applyFont="1" applyFill="1" applyBorder="1" applyAlignment="1">
      <alignment horizontal="center" wrapText="1"/>
    </xf>
    <xf numFmtId="43" fontId="8" fillId="3" borderId="26" xfId="1" applyFont="1" applyFill="1" applyBorder="1" applyAlignment="1">
      <alignment horizontal="center" wrapText="1"/>
    </xf>
    <xf numFmtId="0" fontId="9" fillId="4" borderId="1" xfId="3" applyFont="1" applyFill="1" applyBorder="1" applyAlignment="1">
      <alignment horizontal="center"/>
    </xf>
    <xf numFmtId="0" fontId="9" fillId="4" borderId="1" xfId="3" applyFont="1" applyFill="1" applyBorder="1" applyAlignment="1">
      <alignment horizontal="left" wrapText="1"/>
    </xf>
    <xf numFmtId="43" fontId="9" fillId="4" borderId="13" xfId="1" applyFont="1" applyFill="1" applyBorder="1" applyAlignment="1">
      <alignment horizontal="center"/>
    </xf>
    <xf numFmtId="164" fontId="9" fillId="0" borderId="13" xfId="1" applyNumberFormat="1" applyFont="1" applyBorder="1" applyAlignment="1">
      <alignment horizontal="center"/>
    </xf>
    <xf numFmtId="164" fontId="9" fillId="4" borderId="1" xfId="1" applyNumberFormat="1" applyFont="1" applyFill="1" applyBorder="1" applyAlignment="1">
      <alignment horizontal="center"/>
    </xf>
    <xf numFmtId="43" fontId="23" fillId="4" borderId="1" xfId="1" applyFont="1" applyFill="1" applyBorder="1" applyAlignment="1">
      <alignment horizontal="center"/>
    </xf>
    <xf numFmtId="43" fontId="8" fillId="4" borderId="13" xfId="1" applyFont="1" applyFill="1" applyBorder="1" applyAlignment="1">
      <alignment horizontal="center"/>
    </xf>
    <xf numFmtId="43" fontId="8" fillId="4" borderId="1" xfId="1" applyFont="1" applyFill="1" applyBorder="1" applyAlignment="1">
      <alignment horizontal="center"/>
    </xf>
    <xf numFmtId="164" fontId="9" fillId="0" borderId="13" xfId="1" applyNumberFormat="1" applyFont="1" applyFill="1" applyBorder="1" applyAlignment="1">
      <alignment horizontal="center"/>
    </xf>
    <xf numFmtId="164" fontId="9" fillId="4" borderId="13" xfId="1" applyNumberFormat="1" applyFont="1" applyFill="1" applyBorder="1" applyAlignment="1">
      <alignment horizontal="center"/>
    </xf>
    <xf numFmtId="164" fontId="8" fillId="0" borderId="13" xfId="1" applyNumberFormat="1" applyFont="1" applyFill="1" applyBorder="1" applyAlignment="1">
      <alignment horizontal="center"/>
    </xf>
    <xf numFmtId="0" fontId="9" fillId="0" borderId="1" xfId="3" applyFont="1" applyBorder="1" applyAlignment="1">
      <alignment horizontal="center"/>
    </xf>
    <xf numFmtId="43" fontId="9" fillId="0" borderId="13" xfId="1" applyFont="1" applyFill="1" applyBorder="1" applyAlignment="1">
      <alignment horizontal="center"/>
    </xf>
    <xf numFmtId="0" fontId="9" fillId="0" borderId="1" xfId="3" applyFont="1" applyBorder="1" applyAlignment="1">
      <alignment horizontal="left" wrapText="1"/>
    </xf>
    <xf numFmtId="0" fontId="24" fillId="4" borderId="1" xfId="3" applyFont="1" applyFill="1" applyBorder="1" applyAlignment="1">
      <alignment horizontal="center"/>
    </xf>
    <xf numFmtId="0" fontId="24" fillId="4" borderId="1" xfId="3" applyFont="1" applyFill="1" applyBorder="1" applyAlignment="1">
      <alignment horizontal="left" wrapText="1"/>
    </xf>
    <xf numFmtId="43" fontId="24" fillId="4" borderId="13" xfId="1" applyFont="1" applyFill="1" applyBorder="1" applyAlignment="1">
      <alignment horizontal="center"/>
    </xf>
    <xf numFmtId="164" fontId="24" fillId="4" borderId="13" xfId="1" applyNumberFormat="1" applyFont="1" applyFill="1" applyBorder="1" applyAlignment="1">
      <alignment horizontal="center"/>
    </xf>
    <xf numFmtId="43" fontId="25" fillId="4" borderId="1" xfId="1" applyFont="1" applyFill="1" applyBorder="1" applyAlignment="1">
      <alignment horizontal="center"/>
    </xf>
    <xf numFmtId="43" fontId="8" fillId="0" borderId="13" xfId="1" applyFont="1" applyFill="1" applyBorder="1" applyAlignment="1">
      <alignment horizontal="center"/>
    </xf>
    <xf numFmtId="164" fontId="8" fillId="4" borderId="13" xfId="1" applyNumberFormat="1" applyFont="1" applyFill="1" applyBorder="1" applyAlignment="1">
      <alignment horizontal="center"/>
    </xf>
    <xf numFmtId="0" fontId="9" fillId="4" borderId="1" xfId="3" applyFont="1" applyFill="1" applyBorder="1" applyAlignment="1">
      <alignment horizontal="left"/>
    </xf>
    <xf numFmtId="43" fontId="9" fillId="4" borderId="1" xfId="1" applyFont="1" applyFill="1" applyBorder="1" applyAlignment="1">
      <alignment horizontal="center"/>
    </xf>
    <xf numFmtId="0" fontId="9" fillId="0" borderId="1" xfId="3" applyFont="1" applyBorder="1" applyAlignment="1">
      <alignment horizontal="left"/>
    </xf>
    <xf numFmtId="164" fontId="9" fillId="0" borderId="1" xfId="1" applyNumberFormat="1" applyFont="1" applyFill="1" applyBorder="1" applyAlignment="1">
      <alignment horizontal="center"/>
    </xf>
    <xf numFmtId="0" fontId="24" fillId="0" borderId="1" xfId="3" applyFont="1" applyBorder="1" applyAlignment="1">
      <alignment horizontal="left" wrapText="1"/>
    </xf>
    <xf numFmtId="43" fontId="24" fillId="0" borderId="1" xfId="1" applyFont="1" applyFill="1" applyBorder="1" applyAlignment="1">
      <alignment horizontal="center"/>
    </xf>
    <xf numFmtId="0" fontId="1" fillId="4" borderId="0" xfId="3" applyFill="1"/>
    <xf numFmtId="0" fontId="9" fillId="0" borderId="0" xfId="3" applyFont="1" applyAlignment="1">
      <alignment horizontal="center"/>
    </xf>
    <xf numFmtId="43" fontId="8" fillId="0" borderId="1" xfId="1" applyFont="1" applyFill="1" applyBorder="1" applyAlignment="1">
      <alignment horizontal="center"/>
    </xf>
    <xf numFmtId="43" fontId="9" fillId="0" borderId="0" xfId="1" applyFont="1" applyBorder="1" applyAlignment="1">
      <alignment horizontal="center"/>
    </xf>
    <xf numFmtId="0" fontId="9" fillId="0" borderId="0" xfId="3" applyFont="1" applyAlignment="1">
      <alignment horizontal="left" wrapText="1"/>
    </xf>
    <xf numFmtId="43" fontId="8" fillId="0" borderId="0" xfId="1" applyFont="1" applyFill="1" applyBorder="1" applyAlignment="1">
      <alignment horizontal="center"/>
    </xf>
    <xf numFmtId="164" fontId="8" fillId="0" borderId="0" xfId="1" applyNumberFormat="1" applyFont="1" applyFill="1" applyBorder="1" applyAlignment="1">
      <alignment horizontal="center"/>
    </xf>
    <xf numFmtId="43" fontId="9" fillId="0" borderId="0" xfId="1" applyFont="1" applyAlignment="1">
      <alignment horizontal="center"/>
    </xf>
    <xf numFmtId="43" fontId="8" fillId="0" borderId="0" xfId="1" applyFont="1" applyFill="1" applyBorder="1" applyAlignment="1"/>
    <xf numFmtId="43" fontId="9" fillId="0" borderId="0" xfId="1" applyFont="1" applyFill="1" applyBorder="1" applyAlignment="1">
      <alignment horizontal="center"/>
    </xf>
    <xf numFmtId="164" fontId="9" fillId="0" borderId="0" xfId="1" applyNumberFormat="1" applyFont="1" applyFill="1" applyBorder="1" applyAlignment="1">
      <alignment horizontal="center"/>
    </xf>
    <xf numFmtId="43" fontId="8" fillId="0" borderId="0" xfId="1" applyFont="1" applyFill="1" applyAlignment="1">
      <alignment horizontal="center"/>
    </xf>
    <xf numFmtId="164" fontId="8" fillId="0" borderId="0" xfId="1" applyNumberFormat="1" applyFont="1" applyFill="1" applyAlignment="1">
      <alignment horizontal="center"/>
    </xf>
    <xf numFmtId="164" fontId="8" fillId="0" borderId="0" xfId="1" applyNumberFormat="1" applyFont="1" applyAlignment="1">
      <alignment horizontal="center"/>
    </xf>
    <xf numFmtId="43" fontId="8" fillId="0" borderId="0" xfId="1" applyFont="1" applyAlignment="1">
      <alignment horizontal="center" vertical="center"/>
    </xf>
    <xf numFmtId="0" fontId="9" fillId="0" borderId="0" xfId="3" applyFont="1"/>
    <xf numFmtId="0" fontId="8" fillId="4" borderId="1" xfId="3" applyFont="1" applyFill="1" applyBorder="1" applyAlignment="1">
      <alignment horizontal="center" wrapText="1"/>
    </xf>
    <xf numFmtId="43" fontId="8" fillId="4" borderId="1" xfId="1" applyFont="1" applyFill="1" applyBorder="1" applyAlignment="1">
      <alignment horizontal="center" wrapText="1"/>
    </xf>
    <xf numFmtId="0" fontId="9" fillId="0" borderId="0" xfId="3" applyFont="1" applyAlignment="1">
      <alignment vertical="center"/>
    </xf>
    <xf numFmtId="0" fontId="8" fillId="4" borderId="1" xfId="3" applyFont="1" applyFill="1" applyBorder="1" applyAlignment="1">
      <alignment horizontal="center"/>
    </xf>
    <xf numFmtId="0" fontId="8" fillId="4" borderId="1" xfId="3" applyFont="1" applyFill="1" applyBorder="1"/>
    <xf numFmtId="0" fontId="9" fillId="4" borderId="1" xfId="3" applyFont="1" applyFill="1" applyBorder="1" applyAlignment="1">
      <alignment horizontal="center" wrapText="1"/>
    </xf>
    <xf numFmtId="0" fontId="9" fillId="4" borderId="0" xfId="3" applyFont="1" applyFill="1"/>
    <xf numFmtId="0" fontId="8" fillId="4" borderId="1" xfId="3" applyFont="1" applyFill="1" applyBorder="1" applyAlignment="1">
      <alignment horizontal="left" wrapText="1"/>
    </xf>
    <xf numFmtId="0" fontId="9" fillId="4" borderId="1" xfId="3" applyFont="1" applyFill="1" applyBorder="1" applyAlignment="1">
      <alignment horizontal="center" vertical="center"/>
    </xf>
    <xf numFmtId="0" fontId="8" fillId="4" borderId="1" xfId="3" applyFont="1" applyFill="1" applyBorder="1" applyAlignment="1">
      <alignment horizontal="left" vertical="top" wrapText="1"/>
    </xf>
    <xf numFmtId="0" fontId="9" fillId="4" borderId="1" xfId="3" applyFont="1" applyFill="1" applyBorder="1" applyAlignment="1">
      <alignment horizontal="left" vertical="top" wrapText="1"/>
    </xf>
    <xf numFmtId="0" fontId="9" fillId="0" borderId="0" xfId="3" applyFont="1" applyAlignment="1">
      <alignment horizontal="left" vertical="top" wrapText="1"/>
    </xf>
    <xf numFmtId="0" fontId="9" fillId="0" borderId="0" xfId="3" applyFont="1" applyAlignment="1">
      <alignment horizontal="center" vertical="center"/>
    </xf>
    <xf numFmtId="0" fontId="8" fillId="0" borderId="0" xfId="3" applyFont="1" applyAlignment="1">
      <alignment horizontal="center" vertical="center"/>
    </xf>
    <xf numFmtId="0" fontId="10" fillId="4" borderId="0" xfId="3" applyFont="1" applyFill="1" applyAlignment="1">
      <alignment horizontal="centerContinuous"/>
    </xf>
    <xf numFmtId="0" fontId="10" fillId="4" borderId="0" xfId="3" applyFont="1" applyFill="1" applyAlignment="1">
      <alignment horizontal="centerContinuous" vertical="center" wrapText="1"/>
    </xf>
    <xf numFmtId="43" fontId="10" fillId="4" borderId="0" xfId="1" applyFont="1" applyFill="1" applyAlignment="1">
      <alignment horizontal="centerContinuous"/>
    </xf>
    <xf numFmtId="0" fontId="10" fillId="4" borderId="1" xfId="3" applyFont="1" applyFill="1" applyBorder="1" applyAlignment="1">
      <alignment horizontal="center" wrapText="1"/>
    </xf>
    <xf numFmtId="43" fontId="10" fillId="4" borderId="1" xfId="1" applyFont="1" applyFill="1" applyBorder="1" applyAlignment="1">
      <alignment horizontal="center" wrapText="1"/>
    </xf>
    <xf numFmtId="0" fontId="11" fillId="4" borderId="0" xfId="3" applyFont="1" applyFill="1" applyAlignment="1">
      <alignment horizontal="center"/>
    </xf>
    <xf numFmtId="0" fontId="10" fillId="4" borderId="13" xfId="3" applyFont="1" applyFill="1" applyBorder="1" applyAlignment="1">
      <alignment horizontal="center" wrapText="1"/>
    </xf>
    <xf numFmtId="0" fontId="10" fillId="4" borderId="1" xfId="3" applyFont="1" applyFill="1" applyBorder="1" applyAlignment="1">
      <alignment horizontal="center"/>
    </xf>
    <xf numFmtId="43" fontId="11" fillId="4" borderId="1" xfId="1" applyFont="1" applyFill="1" applyBorder="1" applyAlignment="1"/>
    <xf numFmtId="0" fontId="11" fillId="4" borderId="1" xfId="3" applyFont="1" applyFill="1" applyBorder="1" applyAlignment="1">
      <alignment horizontal="center"/>
    </xf>
    <xf numFmtId="0" fontId="10" fillId="4" borderId="1" xfId="3" applyFont="1" applyFill="1" applyBorder="1"/>
    <xf numFmtId="0" fontId="27" fillId="4" borderId="1" xfId="3" applyFont="1" applyFill="1" applyBorder="1" applyAlignment="1">
      <alignment horizontal="center"/>
    </xf>
    <xf numFmtId="43" fontId="28" fillId="4" borderId="1" xfId="1" applyFont="1" applyFill="1" applyBorder="1" applyAlignment="1">
      <alignment horizontal="center"/>
    </xf>
    <xf numFmtId="164" fontId="27" fillId="4" borderId="1" xfId="1" applyNumberFormat="1" applyFont="1" applyFill="1" applyBorder="1" applyAlignment="1">
      <alignment horizontal="center"/>
    </xf>
    <xf numFmtId="0" fontId="11" fillId="4" borderId="1" xfId="3" applyFont="1" applyFill="1" applyBorder="1"/>
    <xf numFmtId="164" fontId="11" fillId="4" borderId="1" xfId="1" applyNumberFormat="1" applyFont="1" applyFill="1" applyBorder="1" applyAlignment="1">
      <alignment horizontal="center"/>
    </xf>
    <xf numFmtId="0" fontId="11" fillId="4" borderId="1" xfId="3" applyFont="1" applyFill="1" applyBorder="1" applyAlignment="1">
      <alignment horizontal="left" wrapText="1"/>
    </xf>
    <xf numFmtId="0" fontId="11" fillId="4" borderId="1" xfId="3" applyFont="1" applyFill="1" applyBorder="1" applyAlignment="1">
      <alignment wrapText="1"/>
    </xf>
    <xf numFmtId="0" fontId="27" fillId="4" borderId="1" xfId="3" applyFont="1" applyFill="1" applyBorder="1" applyAlignment="1">
      <alignment horizontal="center" wrapText="1"/>
    </xf>
    <xf numFmtId="0" fontId="29" fillId="4" borderId="0" xfId="3" applyFont="1" applyFill="1"/>
    <xf numFmtId="0" fontId="11" fillId="4" borderId="0" xfId="3" applyFont="1" applyFill="1" applyAlignment="1">
      <alignment horizontal="left" wrapText="1"/>
    </xf>
    <xf numFmtId="0" fontId="10" fillId="4" borderId="0" xfId="3" applyFont="1" applyFill="1" applyAlignment="1">
      <alignment horizontal="center"/>
    </xf>
    <xf numFmtId="43" fontId="10" fillId="4" borderId="0" xfId="1" applyFont="1" applyFill="1" applyAlignment="1"/>
    <xf numFmtId="43" fontId="11" fillId="4" borderId="0" xfId="1" applyFont="1" applyFill="1" applyAlignment="1"/>
    <xf numFmtId="0" fontId="10" fillId="3" borderId="1" xfId="3" applyFont="1" applyFill="1" applyBorder="1" applyAlignment="1">
      <alignment horizontal="center" wrapText="1"/>
    </xf>
    <xf numFmtId="0" fontId="11" fillId="0" borderId="1" xfId="3" applyFont="1" applyBorder="1" applyAlignment="1">
      <alignment horizontal="center"/>
    </xf>
    <xf numFmtId="0" fontId="11" fillId="0" borderId="1" xfId="3" applyFont="1" applyBorder="1" applyAlignment="1">
      <alignment horizontal="left" wrapText="1"/>
    </xf>
    <xf numFmtId="0" fontId="11" fillId="2" borderId="1" xfId="3" applyFont="1" applyFill="1" applyBorder="1" applyAlignment="1">
      <alignment horizontal="center"/>
    </xf>
    <xf numFmtId="0" fontId="11" fillId="0" borderId="0" xfId="3" applyFont="1"/>
    <xf numFmtId="0" fontId="11" fillId="0" borderId="0" xfId="3" applyFont="1" applyAlignment="1">
      <alignment horizontal="center" wrapText="1"/>
    </xf>
    <xf numFmtId="0" fontId="30" fillId="0" borderId="0" xfId="3" applyFont="1"/>
    <xf numFmtId="0" fontId="8" fillId="0" borderId="1" xfId="3" applyFont="1" applyBorder="1" applyAlignment="1">
      <alignment horizontal="left" wrapText="1"/>
    </xf>
    <xf numFmtId="164" fontId="9" fillId="0" borderId="1" xfId="1" applyNumberFormat="1" applyFont="1" applyBorder="1" applyAlignment="1">
      <alignment horizontal="center"/>
    </xf>
    <xf numFmtId="43" fontId="8" fillId="0" borderId="1" xfId="1" applyFont="1" applyBorder="1" applyAlignment="1">
      <alignment horizontal="center"/>
    </xf>
    <xf numFmtId="0" fontId="10" fillId="0" borderId="1" xfId="3" applyFont="1" applyBorder="1" applyAlignment="1">
      <alignment wrapText="1"/>
    </xf>
    <xf numFmtId="164" fontId="27" fillId="0" borderId="1" xfId="1" applyNumberFormat="1" applyFont="1" applyBorder="1" applyAlignment="1">
      <alignment horizontal="center"/>
    </xf>
    <xf numFmtId="0" fontId="27" fillId="0" borderId="1" xfId="3" applyFont="1" applyBorder="1" applyAlignment="1">
      <alignment horizontal="center"/>
    </xf>
    <xf numFmtId="43" fontId="28" fillId="0" borderId="1" xfId="1" applyFont="1" applyFill="1" applyBorder="1" applyAlignment="1">
      <alignment horizontal="center"/>
    </xf>
    <xf numFmtId="0" fontId="11" fillId="0" borderId="1" xfId="3" applyFont="1" applyBorder="1" applyAlignment="1">
      <alignment wrapText="1"/>
    </xf>
    <xf numFmtId="43" fontId="27" fillId="0" borderId="1" xfId="1" applyFont="1" applyFill="1" applyBorder="1" applyAlignment="1">
      <alignment horizontal="center"/>
    </xf>
    <xf numFmtId="0" fontId="1" fillId="0" borderId="0" xfId="3" applyAlignment="1">
      <alignment horizontal="left" wrapText="1"/>
    </xf>
    <xf numFmtId="43" fontId="10" fillId="0" borderId="1" xfId="3" applyNumberFormat="1" applyFont="1" applyBorder="1"/>
    <xf numFmtId="0" fontId="11" fillId="2" borderId="0" xfId="3" applyFont="1" applyFill="1" applyAlignment="1">
      <alignment horizontal="center"/>
    </xf>
    <xf numFmtId="0" fontId="11" fillId="0" borderId="0" xfId="3" applyFont="1" applyAlignment="1">
      <alignment horizontal="left"/>
    </xf>
    <xf numFmtId="0" fontId="11" fillId="0" borderId="0" xfId="3" applyFont="1" applyAlignment="1">
      <alignment horizontal="justify" wrapText="1"/>
    </xf>
    <xf numFmtId="0" fontId="11" fillId="0" borderId="0" xfId="3" quotePrefix="1" applyFont="1" applyAlignment="1">
      <alignment horizontal="center"/>
    </xf>
    <xf numFmtId="0" fontId="11" fillId="0" borderId="0" xfId="3" quotePrefix="1" applyFont="1"/>
    <xf numFmtId="0" fontId="11" fillId="4" borderId="1" xfId="0" applyFont="1" applyFill="1" applyBorder="1" applyAlignment="1">
      <alignment horizontal="justify" vertical="top"/>
    </xf>
    <xf numFmtId="0" fontId="7" fillId="0" borderId="0" xfId="0" applyFont="1" applyAlignment="1">
      <alignment horizontal="left"/>
    </xf>
    <xf numFmtId="43" fontId="1" fillId="0" borderId="0" xfId="3" applyNumberFormat="1"/>
    <xf numFmtId="43" fontId="27" fillId="0" borderId="1" xfId="1" applyFont="1" applyBorder="1" applyAlignment="1">
      <alignment horizontal="center"/>
    </xf>
    <xf numFmtId="43" fontId="1" fillId="0" borderId="0" xfId="1"/>
    <xf numFmtId="0" fontId="10" fillId="5"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43" fontId="10" fillId="5" borderId="1" xfId="1" applyFont="1" applyFill="1" applyBorder="1" applyAlignment="1">
      <alignment horizontal="center" vertical="center" wrapText="1"/>
    </xf>
    <xf numFmtId="43" fontId="10" fillId="5" borderId="1" xfId="1" applyFont="1" applyFill="1" applyBorder="1" applyAlignment="1">
      <alignment horizontal="center" vertical="center"/>
    </xf>
    <xf numFmtId="0" fontId="8" fillId="0" borderId="1" xfId="0" applyFont="1" applyBorder="1" applyAlignment="1">
      <alignment horizontal="center" vertical="center" wrapText="1"/>
    </xf>
    <xf numFmtId="0" fontId="10" fillId="0" borderId="1" xfId="0" applyFont="1" applyBorder="1" applyAlignment="1">
      <alignment horizontal="left" vertical="top" wrapText="1"/>
    </xf>
    <xf numFmtId="0" fontId="8" fillId="4" borderId="1" xfId="0" applyFont="1" applyFill="1" applyBorder="1" applyAlignment="1">
      <alignment horizontal="center" vertical="center"/>
    </xf>
    <xf numFmtId="43" fontId="9" fillId="0" borderId="1" xfId="1" applyFont="1" applyFill="1" applyBorder="1" applyAlignment="1">
      <alignment horizontal="left" vertical="center" wrapText="1"/>
    </xf>
    <xf numFmtId="1" fontId="8" fillId="0" borderId="1" xfId="0" applyNumberFormat="1" applyFont="1" applyBorder="1" applyAlignment="1">
      <alignment horizontal="center" vertical="center"/>
    </xf>
    <xf numFmtId="165" fontId="8" fillId="0" borderId="1" xfId="0" applyNumberFormat="1" applyFont="1" applyBorder="1" applyAlignment="1">
      <alignment horizontal="center" vertical="center"/>
    </xf>
    <xf numFmtId="0" fontId="11" fillId="0" borderId="1" xfId="0" applyFont="1" applyBorder="1" applyAlignment="1">
      <alignment horizontal="justify" vertical="center" wrapText="1"/>
    </xf>
    <xf numFmtId="43" fontId="9" fillId="0" borderId="1" xfId="1" applyFont="1" applyFill="1" applyBorder="1" applyAlignment="1">
      <alignment horizontal="left" vertical="center"/>
    </xf>
    <xf numFmtId="43" fontId="8" fillId="0" borderId="1" xfId="1" applyFont="1" applyFill="1" applyBorder="1" applyAlignment="1">
      <alignment horizontal="left" vertical="center" wrapText="1"/>
    </xf>
    <xf numFmtId="43" fontId="9" fillId="4" borderId="1" xfId="1" applyFont="1" applyFill="1" applyBorder="1" applyAlignment="1">
      <alignment horizontal="left" vertical="center"/>
    </xf>
    <xf numFmtId="164" fontId="17" fillId="0" borderId="1" xfId="1" applyNumberFormat="1" applyFont="1" applyFill="1" applyBorder="1" applyAlignment="1">
      <alignment horizontal="left" vertical="center" wrapText="1"/>
    </xf>
    <xf numFmtId="0" fontId="10" fillId="0" borderId="1" xfId="3" applyFont="1" applyBorder="1" applyAlignment="1">
      <alignment horizontal="center"/>
    </xf>
    <xf numFmtId="0" fontId="8" fillId="0" borderId="1" xfId="3" applyFont="1" applyBorder="1" applyAlignment="1">
      <alignment horizontal="centerContinuous" vertical="center"/>
    </xf>
    <xf numFmtId="43" fontId="8" fillId="0" borderId="1" xfId="1" applyFont="1" applyBorder="1" applyAlignment="1">
      <alignment horizontal="center" vertical="center"/>
    </xf>
    <xf numFmtId="0" fontId="9" fillId="0" borderId="1" xfId="3" applyFont="1" applyBorder="1" applyAlignment="1">
      <alignment horizontal="left" vertical="top" wrapText="1"/>
    </xf>
    <xf numFmtId="43" fontId="8" fillId="4" borderId="1" xfId="1" applyFont="1" applyFill="1" applyBorder="1" applyAlignment="1">
      <alignment wrapText="1"/>
    </xf>
    <xf numFmtId="43" fontId="0" fillId="0" borderId="0" xfId="0" applyNumberFormat="1"/>
    <xf numFmtId="43" fontId="17" fillId="5" borderId="1" xfId="1" applyFont="1" applyFill="1" applyBorder="1" applyAlignment="1">
      <alignment horizontal="center" vertical="center"/>
    </xf>
    <xf numFmtId="43" fontId="17" fillId="0" borderId="1" xfId="1" applyFont="1" applyFill="1" applyBorder="1" applyAlignment="1">
      <alignment horizontal="center" vertical="center" wrapText="1"/>
    </xf>
    <xf numFmtId="43" fontId="18" fillId="0" borderId="1" xfId="1" applyFont="1" applyFill="1" applyBorder="1" applyAlignment="1">
      <alignment horizontal="center" vertical="center" wrapText="1"/>
    </xf>
    <xf numFmtId="43" fontId="18" fillId="0" borderId="1" xfId="1" applyFont="1" applyFill="1" applyBorder="1" applyAlignment="1">
      <alignment horizontal="center" vertical="center"/>
    </xf>
    <xf numFmtId="43" fontId="18" fillId="0" borderId="0" xfId="1" applyFont="1" applyFill="1" applyAlignment="1">
      <alignment horizontal="center" vertical="center"/>
    </xf>
    <xf numFmtId="43" fontId="17" fillId="0" borderId="0" xfId="1" applyFont="1" applyFill="1" applyAlignment="1">
      <alignment vertical="center"/>
    </xf>
    <xf numFmtId="43" fontId="17" fillId="0" borderId="0" xfId="1" applyFont="1" applyFill="1" applyAlignment="1">
      <alignment horizontal="center" vertical="center"/>
    </xf>
    <xf numFmtId="43" fontId="2" fillId="0" borderId="0" xfId="0" applyNumberFormat="1" applyFont="1"/>
    <xf numFmtId="43" fontId="17" fillId="5" borderId="1" xfId="1" applyFont="1" applyFill="1" applyBorder="1" applyAlignment="1">
      <alignment horizontal="center" vertical="center" wrapText="1"/>
    </xf>
    <xf numFmtId="43" fontId="11" fillId="0" borderId="1" xfId="1" applyFont="1" applyFill="1" applyBorder="1" applyAlignment="1">
      <alignment vertical="center" wrapText="1"/>
    </xf>
    <xf numFmtId="0" fontId="8" fillId="8" borderId="1" xfId="0" applyFont="1" applyFill="1" applyBorder="1" applyAlignment="1">
      <alignment horizontal="center" vertical="center"/>
    </xf>
    <xf numFmtId="0" fontId="10" fillId="8" borderId="1" xfId="0" applyFont="1" applyFill="1" applyBorder="1" applyAlignment="1">
      <alignment horizontal="justify" vertical="top" wrapText="1"/>
    </xf>
    <xf numFmtId="43" fontId="11" fillId="8" borderId="1" xfId="1" applyFont="1" applyFill="1" applyBorder="1" applyAlignment="1">
      <alignment horizontal="center" vertical="center"/>
    </xf>
    <xf numFmtId="43" fontId="18" fillId="8" borderId="1" xfId="1" applyFont="1" applyFill="1" applyBorder="1" applyAlignment="1">
      <alignment horizontal="center" vertical="center"/>
    </xf>
    <xf numFmtId="43" fontId="11" fillId="8" borderId="1" xfId="1" applyFont="1" applyFill="1" applyBorder="1" applyAlignment="1">
      <alignment vertical="center" wrapText="1"/>
    </xf>
    <xf numFmtId="43" fontId="9" fillId="8" borderId="1" xfId="1" applyFont="1" applyFill="1" applyBorder="1" applyAlignment="1">
      <alignment horizontal="left" vertical="center"/>
    </xf>
    <xf numFmtId="0" fontId="6" fillId="8" borderId="0" xfId="0" applyFont="1" applyFill="1"/>
    <xf numFmtId="164" fontId="18" fillId="0" borderId="1" xfId="1" applyNumberFormat="1" applyFont="1" applyFill="1" applyBorder="1" applyAlignment="1">
      <alignment vertical="center" wrapText="1"/>
    </xf>
    <xf numFmtId="2" fontId="12" fillId="2" borderId="6" xfId="0" applyNumberFormat="1" applyFont="1" applyFill="1" applyBorder="1" applyAlignment="1">
      <alignment horizontal="center" vertical="center"/>
    </xf>
    <xf numFmtId="0" fontId="12" fillId="0" borderId="0" xfId="0" applyFont="1"/>
    <xf numFmtId="0" fontId="14" fillId="0" borderId="0" xfId="0" applyFont="1" applyAlignment="1">
      <alignment vertical="center"/>
    </xf>
    <xf numFmtId="0" fontId="12" fillId="0" borderId="0" xfId="0" applyFont="1" applyAlignment="1">
      <alignment vertical="center"/>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10" fillId="0" borderId="0" xfId="0" applyFont="1"/>
    <xf numFmtId="43" fontId="16" fillId="2" borderId="17" xfId="1" applyFont="1" applyFill="1" applyBorder="1" applyAlignment="1">
      <alignment vertical="center"/>
    </xf>
    <xf numFmtId="0" fontId="11" fillId="0" borderId="1" xfId="3" applyFont="1" applyBorder="1" applyAlignment="1">
      <alignment horizontal="center" vertical="center"/>
    </xf>
    <xf numFmtId="0" fontId="8" fillId="0" borderId="1" xfId="3" applyFont="1" applyBorder="1" applyAlignment="1">
      <alignment vertical="center" wrapText="1"/>
    </xf>
    <xf numFmtId="164" fontId="8" fillId="0" borderId="13" xfId="1" applyNumberFormat="1" applyFont="1" applyBorder="1" applyAlignment="1">
      <alignment horizontal="center"/>
    </xf>
    <xf numFmtId="0" fontId="8" fillId="0" borderId="1" xfId="3" applyFont="1" applyBorder="1" applyAlignment="1">
      <alignment horizontal="center"/>
    </xf>
    <xf numFmtId="43" fontId="10" fillId="4" borderId="33" xfId="1" applyFont="1" applyFill="1" applyBorder="1" applyAlignment="1">
      <alignment wrapText="1"/>
    </xf>
    <xf numFmtId="43" fontId="8" fillId="4" borderId="1" xfId="1" applyFont="1" applyFill="1" applyBorder="1" applyAlignment="1">
      <alignment horizontal="left" vertical="top" wrapText="1"/>
    </xf>
    <xf numFmtId="43" fontId="10" fillId="4" borderId="1" xfId="1" applyFont="1" applyFill="1" applyBorder="1" applyAlignment="1">
      <alignment horizontal="center"/>
    </xf>
    <xf numFmtId="43" fontId="27" fillId="4" borderId="1" xfId="3" applyNumberFormat="1" applyFont="1" applyFill="1" applyBorder="1" applyAlignment="1">
      <alignment horizontal="center"/>
    </xf>
    <xf numFmtId="43" fontId="10" fillId="4" borderId="13" xfId="1" applyFont="1" applyFill="1" applyBorder="1" applyAlignment="1">
      <alignment wrapText="1"/>
    </xf>
    <xf numFmtId="43" fontId="10" fillId="4" borderId="0" xfId="1" applyFont="1" applyFill="1" applyAlignment="1">
      <alignment horizontal="center"/>
    </xf>
    <xf numFmtId="0" fontId="27" fillId="0" borderId="1" xfId="3" applyFont="1" applyBorder="1" applyAlignment="1">
      <alignment horizontal="center" vertical="center"/>
    </xf>
    <xf numFmtId="43" fontId="27" fillId="0" borderId="1" xfId="1" applyFont="1" applyBorder="1" applyAlignment="1">
      <alignment horizontal="center" vertical="center"/>
    </xf>
    <xf numFmtId="43" fontId="28" fillId="0" borderId="1" xfId="1" applyFont="1" applyFill="1" applyBorder="1" applyAlignment="1">
      <alignment horizontal="center" vertical="center"/>
    </xf>
    <xf numFmtId="0" fontId="20" fillId="0" borderId="1" xfId="3" applyFont="1" applyBorder="1" applyAlignment="1">
      <alignment wrapText="1"/>
    </xf>
    <xf numFmtId="164" fontId="28" fillId="0" borderId="1" xfId="1" applyNumberFormat="1" applyFont="1" applyBorder="1" applyAlignment="1">
      <alignment horizontal="center"/>
    </xf>
    <xf numFmtId="0" fontId="28" fillId="0" borderId="1" xfId="3" applyFont="1" applyBorder="1" applyAlignment="1">
      <alignment horizontal="center"/>
    </xf>
    <xf numFmtId="0" fontId="8" fillId="7" borderId="1" xfId="0" applyFont="1" applyFill="1" applyBorder="1" applyAlignment="1">
      <alignment horizontal="center" vertical="center" wrapText="1"/>
    </xf>
    <xf numFmtId="43" fontId="11" fillId="7" borderId="1" xfId="1" applyFont="1" applyFill="1" applyBorder="1" applyAlignment="1">
      <alignment horizontal="center" vertical="center" wrapText="1"/>
    </xf>
    <xf numFmtId="43" fontId="18" fillId="7" borderId="1" xfId="1" applyFont="1" applyFill="1" applyBorder="1" applyAlignment="1">
      <alignment horizontal="center" vertical="center"/>
    </xf>
    <xf numFmtId="43" fontId="11" fillId="7" borderId="1" xfId="1" applyFont="1" applyFill="1" applyBorder="1" applyAlignment="1">
      <alignment vertical="center" wrapText="1"/>
    </xf>
    <xf numFmtId="43" fontId="9" fillId="7" borderId="1" xfId="1" applyFont="1" applyFill="1" applyBorder="1" applyAlignment="1">
      <alignment horizontal="left" vertical="center"/>
    </xf>
    <xf numFmtId="0" fontId="2" fillId="7" borderId="0" xfId="0" applyFont="1" applyFill="1" applyAlignment="1">
      <alignment vertical="center"/>
    </xf>
    <xf numFmtId="0" fontId="8" fillId="7" borderId="1" xfId="0" applyFont="1" applyFill="1" applyBorder="1" applyAlignment="1">
      <alignment horizontal="center" vertical="center"/>
    </xf>
    <xf numFmtId="0" fontId="10" fillId="7" borderId="1" xfId="0" applyFont="1" applyFill="1" applyBorder="1" applyAlignment="1">
      <alignment horizontal="justify" vertical="top" wrapText="1"/>
    </xf>
    <xf numFmtId="0" fontId="6" fillId="7" borderId="0" xfId="0" applyFont="1" applyFill="1"/>
    <xf numFmtId="0" fontId="19" fillId="7" borderId="1" xfId="0" applyFont="1" applyFill="1" applyBorder="1" applyAlignment="1">
      <alignment horizontal="justify" vertical="top" wrapText="1"/>
    </xf>
    <xf numFmtId="0" fontId="2" fillId="7" borderId="0" xfId="0" applyFont="1" applyFill="1"/>
    <xf numFmtId="0" fontId="10" fillId="7" borderId="1" xfId="0" applyFont="1" applyFill="1" applyBorder="1" applyAlignment="1">
      <alignment vertical="top" wrapText="1"/>
    </xf>
    <xf numFmtId="0" fontId="10" fillId="7" borderId="1" xfId="0" applyFont="1" applyFill="1" applyBorder="1" applyAlignment="1">
      <alignment horizontal="justify" vertical="top"/>
    </xf>
    <xf numFmtId="164" fontId="17" fillId="5" borderId="1" xfId="1" applyNumberFormat="1" applyFont="1" applyFill="1" applyBorder="1" applyAlignment="1">
      <alignment vertical="center" wrapText="1"/>
    </xf>
    <xf numFmtId="164" fontId="17" fillId="0" borderId="1" xfId="1" applyNumberFormat="1" applyFont="1" applyFill="1" applyBorder="1" applyAlignment="1">
      <alignment vertical="center" wrapText="1"/>
    </xf>
    <xf numFmtId="164" fontId="18" fillId="7" borderId="1" xfId="1" applyNumberFormat="1" applyFont="1" applyFill="1" applyBorder="1" applyAlignment="1">
      <alignment vertical="center" wrapText="1"/>
    </xf>
    <xf numFmtId="164" fontId="18" fillId="4" borderId="1" xfId="1" applyNumberFormat="1" applyFont="1" applyFill="1" applyBorder="1" applyAlignment="1">
      <alignment vertical="center" wrapText="1"/>
    </xf>
    <xf numFmtId="164" fontId="18" fillId="8" borderId="1" xfId="1" applyNumberFormat="1" applyFont="1" applyFill="1" applyBorder="1" applyAlignment="1">
      <alignment vertical="center" wrapText="1"/>
    </xf>
    <xf numFmtId="164" fontId="18" fillId="0" borderId="0" xfId="1" applyNumberFormat="1" applyFont="1" applyFill="1" applyAlignment="1">
      <alignment vertical="center"/>
    </xf>
    <xf numFmtId="43" fontId="9" fillId="7" borderId="1" xfId="1" applyFont="1" applyFill="1" applyBorder="1" applyAlignment="1">
      <alignment horizontal="left" vertical="center" wrapText="1"/>
    </xf>
    <xf numFmtId="0" fontId="1" fillId="7" borderId="0" xfId="3" applyFill="1"/>
    <xf numFmtId="0" fontId="11" fillId="7" borderId="1" xfId="3" applyFont="1" applyFill="1" applyBorder="1" applyAlignment="1">
      <alignment horizontal="center"/>
    </xf>
    <xf numFmtId="0" fontId="11" fillId="7" borderId="1" xfId="3" applyFont="1" applyFill="1" applyBorder="1"/>
    <xf numFmtId="0" fontId="27" fillId="7" borderId="1" xfId="3" applyFont="1" applyFill="1" applyBorder="1" applyAlignment="1">
      <alignment horizontal="center"/>
    </xf>
    <xf numFmtId="164" fontId="11" fillId="7" borderId="1" xfId="1" applyNumberFormat="1" applyFont="1" applyFill="1" applyBorder="1" applyAlignment="1">
      <alignment horizontal="center"/>
    </xf>
    <xf numFmtId="43" fontId="27" fillId="7" borderId="1" xfId="3" applyNumberFormat="1" applyFont="1" applyFill="1" applyBorder="1" applyAlignment="1">
      <alignment horizontal="center"/>
    </xf>
    <xf numFmtId="43" fontId="28" fillId="7" borderId="1" xfId="1" applyFont="1" applyFill="1" applyBorder="1" applyAlignment="1">
      <alignment horizontal="center"/>
    </xf>
    <xf numFmtId="0" fontId="11" fillId="7" borderId="1" xfId="3" applyFont="1" applyFill="1" applyBorder="1" applyAlignment="1">
      <alignment wrapText="1"/>
    </xf>
    <xf numFmtId="0" fontId="27" fillId="7" borderId="1" xfId="3" applyFont="1" applyFill="1" applyBorder="1" applyAlignment="1">
      <alignment horizontal="center" wrapText="1"/>
    </xf>
    <xf numFmtId="0" fontId="11" fillId="7" borderId="1" xfId="3" applyFont="1" applyFill="1" applyBorder="1" applyAlignment="1">
      <alignment horizontal="justify"/>
    </xf>
    <xf numFmtId="43" fontId="24" fillId="4" borderId="1" xfId="3" applyNumberFormat="1" applyFont="1" applyFill="1" applyBorder="1" applyAlignment="1">
      <alignment horizontal="center"/>
    </xf>
    <xf numFmtId="43" fontId="9" fillId="4" borderId="1" xfId="3" applyNumberFormat="1" applyFont="1" applyFill="1" applyBorder="1" applyAlignment="1">
      <alignment horizontal="center" wrapText="1"/>
    </xf>
    <xf numFmtId="43" fontId="9" fillId="4" borderId="1" xfId="3" applyNumberFormat="1" applyFont="1" applyFill="1" applyBorder="1" applyAlignment="1">
      <alignment horizontal="left" vertical="top" wrapText="1"/>
    </xf>
    <xf numFmtId="43" fontId="9" fillId="4" borderId="1" xfId="1" applyFont="1" applyFill="1" applyBorder="1" applyAlignment="1">
      <alignment horizontal="center" wrapText="1"/>
    </xf>
    <xf numFmtId="43" fontId="8" fillId="4" borderId="1" xfId="3" applyNumberFormat="1" applyFont="1" applyFill="1" applyBorder="1"/>
    <xf numFmtId="43" fontId="8" fillId="3" borderId="11" xfId="1" applyFont="1" applyFill="1" applyBorder="1" applyAlignment="1">
      <alignment horizontal="center" wrapText="1"/>
    </xf>
    <xf numFmtId="43" fontId="14" fillId="3" borderId="5" xfId="1" applyFont="1" applyFill="1" applyBorder="1" applyAlignment="1">
      <alignment horizontal="center" vertical="center" wrapText="1"/>
    </xf>
    <xf numFmtId="43" fontId="13" fillId="0" borderId="1" xfId="1" applyFont="1" applyBorder="1" applyAlignment="1">
      <alignment horizontal="center" vertical="center"/>
    </xf>
    <xf numFmtId="43" fontId="12" fillId="2" borderId="1" xfId="1" applyFont="1" applyFill="1" applyBorder="1" applyAlignment="1">
      <alignment horizontal="center" vertical="center"/>
    </xf>
    <xf numFmtId="43" fontId="16" fillId="2" borderId="16" xfId="1" applyFont="1" applyFill="1" applyBorder="1" applyAlignment="1">
      <alignment vertical="center"/>
    </xf>
    <xf numFmtId="43" fontId="13" fillId="0" borderId="0" xfId="1" applyFont="1" applyAlignment="1">
      <alignment horizontal="center" vertical="center"/>
    </xf>
    <xf numFmtId="0" fontId="10" fillId="0" borderId="7" xfId="0" applyFont="1" applyBorder="1" applyAlignment="1">
      <alignment horizontal="right"/>
    </xf>
    <xf numFmtId="0" fontId="8" fillId="4" borderId="1" xfId="0" applyFont="1" applyFill="1" applyBorder="1" applyAlignment="1">
      <alignment horizontal="center" vertical="center" wrapText="1"/>
    </xf>
    <xf numFmtId="43" fontId="18" fillId="4" borderId="1" xfId="1" applyFont="1" applyFill="1" applyBorder="1" applyAlignment="1">
      <alignment horizontal="center" vertical="center"/>
    </xf>
    <xf numFmtId="43" fontId="11" fillId="4" borderId="1" xfId="1" applyFont="1" applyFill="1" applyBorder="1" applyAlignment="1">
      <alignment vertical="center" wrapText="1"/>
    </xf>
    <xf numFmtId="0" fontId="2" fillId="4" borderId="0" xfId="0" applyFont="1" applyFill="1" applyAlignment="1">
      <alignment vertical="center"/>
    </xf>
    <xf numFmtId="0" fontId="14" fillId="4" borderId="6" xfId="0" applyFont="1" applyFill="1" applyBorder="1" applyAlignment="1">
      <alignment horizontal="center" vertical="center"/>
    </xf>
    <xf numFmtId="0" fontId="12" fillId="4" borderId="14" xfId="0" applyFont="1" applyFill="1" applyBorder="1" applyAlignment="1">
      <alignment horizontal="center" vertical="center"/>
    </xf>
    <xf numFmtId="164" fontId="12" fillId="4" borderId="14" xfId="1" applyNumberFormat="1" applyFont="1" applyFill="1" applyBorder="1" applyAlignment="1">
      <alignment horizontal="center" vertical="center"/>
    </xf>
    <xf numFmtId="43" fontId="12" fillId="4" borderId="1" xfId="1" applyFont="1" applyFill="1" applyBorder="1" applyAlignment="1">
      <alignment horizontal="center" vertical="center"/>
    </xf>
    <xf numFmtId="43" fontId="12" fillId="4" borderId="10" xfId="1" applyFont="1" applyFill="1" applyBorder="1" applyAlignment="1">
      <alignment horizontal="center" vertical="center"/>
    </xf>
    <xf numFmtId="0" fontId="12" fillId="4" borderId="0" xfId="0" applyFont="1" applyFill="1" applyAlignment="1">
      <alignment vertical="center"/>
    </xf>
    <xf numFmtId="43" fontId="24" fillId="4" borderId="1" xfId="1" applyFont="1" applyFill="1" applyBorder="1" applyAlignment="1">
      <alignment horizontal="center"/>
    </xf>
    <xf numFmtId="164" fontId="24" fillId="4" borderId="1" xfId="1" applyNumberFormat="1" applyFont="1" applyFill="1" applyBorder="1" applyAlignment="1">
      <alignment horizontal="center"/>
    </xf>
    <xf numFmtId="0" fontId="9" fillId="4" borderId="1" xfId="3" applyFont="1" applyFill="1" applyBorder="1" applyAlignment="1">
      <alignment horizontal="center" vertical="center" wrapText="1"/>
    </xf>
    <xf numFmtId="43" fontId="9" fillId="4" borderId="1" xfId="1" applyFont="1" applyFill="1" applyBorder="1" applyAlignment="1">
      <alignment horizontal="center" vertical="center" wrapText="1"/>
    </xf>
    <xf numFmtId="43" fontId="8" fillId="4" borderId="1" xfId="1" applyFont="1" applyFill="1" applyBorder="1" applyAlignment="1">
      <alignment horizontal="center" vertical="center" wrapText="1"/>
    </xf>
    <xf numFmtId="43" fontId="9" fillId="4" borderId="1" xfId="3" applyNumberFormat="1" applyFont="1" applyFill="1" applyBorder="1" applyAlignment="1">
      <alignment horizontal="center" vertical="center" wrapText="1"/>
    </xf>
    <xf numFmtId="0" fontId="9" fillId="4" borderId="1" xfId="3" applyFont="1" applyFill="1" applyBorder="1"/>
    <xf numFmtId="0" fontId="0" fillId="0" borderId="22" xfId="0" applyBorder="1" applyAlignment="1">
      <alignment horizontal="center"/>
    </xf>
    <xf numFmtId="43" fontId="10" fillId="0" borderId="13" xfId="1" applyFont="1" applyBorder="1" applyAlignment="1">
      <alignment horizontal="center"/>
    </xf>
    <xf numFmtId="43" fontId="10" fillId="0" borderId="15" xfId="1" applyFont="1" applyBorder="1" applyAlignment="1">
      <alignment horizontal="center"/>
    </xf>
    <xf numFmtId="43" fontId="10" fillId="0" borderId="24" xfId="1" applyFont="1" applyFill="1" applyBorder="1" applyAlignment="1">
      <alignment horizontal="center"/>
    </xf>
    <xf numFmtId="43" fontId="14" fillId="0" borderId="24" xfId="1" applyFont="1" applyFill="1" applyBorder="1" applyAlignment="1">
      <alignment horizontal="center"/>
    </xf>
    <xf numFmtId="43" fontId="10" fillId="0" borderId="20" xfId="1" applyFont="1" applyBorder="1" applyAlignment="1">
      <alignment horizontal="center"/>
    </xf>
    <xf numFmtId="43" fontId="10" fillId="0" borderId="22" xfId="1" applyFont="1" applyBorder="1" applyAlignment="1">
      <alignment horizontal="center"/>
    </xf>
    <xf numFmtId="43" fontId="14" fillId="7" borderId="25" xfId="1" applyFont="1" applyFill="1" applyBorder="1" applyAlignment="1">
      <alignment horizontal="center"/>
    </xf>
    <xf numFmtId="43" fontId="14" fillId="7" borderId="24" xfId="1" applyFont="1" applyFill="1" applyBorder="1" applyAlignment="1">
      <alignment horizontal="center"/>
    </xf>
    <xf numFmtId="43" fontId="14" fillId="7" borderId="26" xfId="1" applyFont="1" applyFill="1" applyBorder="1" applyAlignment="1">
      <alignment horizontal="center"/>
    </xf>
    <xf numFmtId="43" fontId="14" fillId="7" borderId="27" xfId="1" applyFont="1" applyFill="1" applyBorder="1" applyAlignment="1">
      <alignment horizontal="center"/>
    </xf>
    <xf numFmtId="43" fontId="14" fillId="7" borderId="28" xfId="1" applyFont="1" applyFill="1" applyBorder="1" applyAlignment="1">
      <alignment horizontal="center"/>
    </xf>
    <xf numFmtId="43" fontId="14" fillId="7" borderId="29" xfId="1" applyFont="1" applyFill="1" applyBorder="1" applyAlignment="1">
      <alignment horizontal="center"/>
    </xf>
    <xf numFmtId="43" fontId="21" fillId="7" borderId="27" xfId="1" applyFont="1" applyFill="1" applyBorder="1" applyAlignment="1">
      <alignment horizontal="center"/>
    </xf>
    <xf numFmtId="43" fontId="21" fillId="7" borderId="28" xfId="1" applyFont="1" applyFill="1" applyBorder="1" applyAlignment="1">
      <alignment horizontal="center"/>
    </xf>
    <xf numFmtId="43" fontId="21" fillId="7" borderId="29" xfId="1" applyFont="1" applyFill="1" applyBorder="1" applyAlignment="1">
      <alignment horizontal="center"/>
    </xf>
    <xf numFmtId="43" fontId="10" fillId="0" borderId="18" xfId="1" applyFont="1" applyBorder="1" applyAlignment="1">
      <alignment horizontal="right"/>
    </xf>
    <xf numFmtId="43" fontId="10" fillId="0" borderId="19" xfId="1" applyFont="1" applyBorder="1" applyAlignment="1">
      <alignment horizontal="right"/>
    </xf>
    <xf numFmtId="43" fontId="10" fillId="0" borderId="13" xfId="1" applyFont="1" applyBorder="1" applyAlignment="1">
      <alignment horizontal="right"/>
    </xf>
    <xf numFmtId="43" fontId="10" fillId="0" borderId="15" xfId="1" applyFont="1" applyBorder="1" applyAlignment="1">
      <alignment horizontal="right"/>
    </xf>
    <xf numFmtId="43" fontId="10" fillId="0" borderId="16" xfId="1" applyFont="1" applyBorder="1" applyAlignment="1">
      <alignment horizontal="center"/>
    </xf>
    <xf numFmtId="43" fontId="10" fillId="0" borderId="17" xfId="1" applyFont="1" applyBorder="1" applyAlignment="1">
      <alignment horizontal="center"/>
    </xf>
    <xf numFmtId="43" fontId="10" fillId="4" borderId="1" xfId="1" applyFont="1" applyFill="1" applyBorder="1" applyAlignment="1">
      <alignment horizontal="center"/>
    </xf>
    <xf numFmtId="43" fontId="10" fillId="4" borderId="10" xfId="1" applyFont="1" applyFill="1" applyBorder="1" applyAlignment="1">
      <alignment horizontal="center"/>
    </xf>
    <xf numFmtId="43" fontId="10" fillId="4" borderId="13" xfId="1" applyFont="1" applyFill="1" applyBorder="1" applyAlignment="1">
      <alignment horizontal="center"/>
    </xf>
    <xf numFmtId="43" fontId="10" fillId="4" borderId="15" xfId="1" applyFont="1" applyFill="1" applyBorder="1" applyAlignment="1">
      <alignment horizontal="center"/>
    </xf>
    <xf numFmtId="0" fontId="7" fillId="0" borderId="0" xfId="0" applyFont="1" applyAlignment="1">
      <alignment horizontal="left"/>
    </xf>
    <xf numFmtId="43" fontId="10" fillId="0" borderId="1" xfId="1" applyFont="1" applyFill="1" applyBorder="1" applyAlignment="1">
      <alignment horizontal="center" vertical="center" wrapText="1"/>
    </xf>
    <xf numFmtId="43" fontId="11" fillId="0" borderId="1" xfId="1" applyFont="1" applyFill="1" applyBorder="1" applyAlignment="1">
      <alignment horizontal="center" vertical="center" wrapText="1"/>
    </xf>
    <xf numFmtId="43" fontId="11" fillId="0" borderId="1" xfId="1" applyFont="1" applyFill="1" applyBorder="1" applyAlignment="1">
      <alignment horizontal="left" vertical="center" wrapText="1"/>
    </xf>
    <xf numFmtId="0" fontId="10" fillId="0" borderId="1" xfId="0" applyFont="1" applyBorder="1" applyAlignment="1">
      <alignment horizontal="left" vertical="center" wrapText="1"/>
    </xf>
    <xf numFmtId="43" fontId="11" fillId="0" borderId="1" xfId="1" applyFont="1" applyFill="1" applyBorder="1" applyAlignment="1">
      <alignment vertical="center" wrapText="1"/>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0" borderId="22" xfId="0" applyFont="1" applyBorder="1" applyAlignment="1">
      <alignment vertical="center"/>
    </xf>
    <xf numFmtId="0" fontId="22" fillId="6" borderId="2" xfId="3" applyFont="1" applyFill="1" applyBorder="1" applyAlignment="1">
      <alignment horizontal="center" vertical="center" wrapText="1"/>
    </xf>
    <xf numFmtId="0" fontId="22" fillId="6" borderId="20" xfId="3" applyFont="1" applyFill="1" applyBorder="1" applyAlignment="1">
      <alignment horizontal="center" vertical="center" wrapText="1"/>
    </xf>
    <xf numFmtId="0" fontId="22" fillId="6" borderId="21" xfId="3" applyFont="1" applyFill="1" applyBorder="1" applyAlignment="1">
      <alignment horizontal="center" vertical="center" wrapText="1"/>
    </xf>
    <xf numFmtId="0" fontId="22" fillId="6" borderId="3" xfId="3" applyFont="1" applyFill="1" applyBorder="1" applyAlignment="1">
      <alignment horizontal="center" vertical="center" wrapText="1"/>
    </xf>
    <xf numFmtId="0" fontId="22" fillId="6" borderId="22" xfId="3" applyFont="1" applyFill="1" applyBorder="1" applyAlignment="1">
      <alignment horizontal="center" vertical="center" wrapText="1"/>
    </xf>
    <xf numFmtId="0" fontId="22" fillId="6" borderId="23" xfId="3" applyFont="1" applyFill="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1" fillId="0" borderId="25" xfId="3" applyBorder="1" applyAlignment="1">
      <alignment horizontal="center"/>
    </xf>
    <xf numFmtId="0" fontId="1" fillId="0" borderId="24" xfId="3" applyBorder="1" applyAlignment="1">
      <alignment horizontal="center"/>
    </xf>
    <xf numFmtId="164" fontId="8" fillId="0" borderId="22" xfId="1" applyNumberFormat="1" applyFont="1" applyBorder="1" applyAlignment="1">
      <alignment horizontal="center" vertical="center" wrapText="1"/>
    </xf>
    <xf numFmtId="43" fontId="8" fillId="0" borderId="1" xfId="1" applyFont="1" applyFill="1" applyBorder="1" applyAlignment="1">
      <alignment horizontal="center"/>
    </xf>
    <xf numFmtId="164" fontId="8" fillId="0" borderId="1" xfId="1" applyNumberFormat="1" applyFont="1" applyBorder="1" applyAlignment="1">
      <alignment horizontal="center" vertical="center" wrapText="1"/>
    </xf>
    <xf numFmtId="164" fontId="8" fillId="4" borderId="1" xfId="1" applyNumberFormat="1" applyFont="1" applyFill="1" applyBorder="1" applyAlignment="1">
      <alignment horizontal="center"/>
    </xf>
    <xf numFmtId="164" fontId="8" fillId="4" borderId="31" xfId="1" applyNumberFormat="1" applyFont="1" applyFill="1" applyBorder="1" applyAlignment="1">
      <alignment horizontal="center" vertical="center"/>
    </xf>
    <xf numFmtId="0" fontId="10" fillId="4" borderId="13" xfId="3" applyFont="1" applyFill="1" applyBorder="1" applyAlignment="1">
      <alignment horizontal="center" wrapText="1"/>
    </xf>
    <xf numFmtId="0" fontId="10" fillId="4" borderId="30" xfId="3" applyFont="1" applyFill="1" applyBorder="1" applyAlignment="1">
      <alignment horizontal="center" wrapText="1"/>
    </xf>
    <xf numFmtId="0" fontId="10" fillId="4" borderId="33" xfId="3" applyFont="1" applyFill="1" applyBorder="1" applyAlignment="1">
      <alignment horizontal="center" wrapText="1"/>
    </xf>
    <xf numFmtId="0" fontId="10" fillId="0" borderId="31" xfId="3" applyFont="1" applyBorder="1" applyAlignment="1">
      <alignment horizontal="center" vertical="center"/>
    </xf>
    <xf numFmtId="0" fontId="10" fillId="0" borderId="13" xfId="3" applyFont="1" applyBorder="1" applyAlignment="1">
      <alignment horizontal="center" wrapText="1"/>
    </xf>
    <xf numFmtId="0" fontId="10" fillId="0" borderId="33" xfId="3" applyFont="1" applyBorder="1" applyAlignment="1">
      <alignment horizontal="center" wrapText="1"/>
    </xf>
  </cellXfs>
  <cellStyles count="12">
    <cellStyle name="Comma" xfId="1" builtinId="3"/>
    <cellStyle name="Comma 2" xfId="2"/>
    <cellStyle name="Comma 3" xfId="6"/>
    <cellStyle name="Comma 4" xfId="5"/>
    <cellStyle name="Comma 5" xfId="11"/>
    <cellStyle name="Normal" xfId="0" builtinId="0"/>
    <cellStyle name="Normal 2" xfId="3"/>
    <cellStyle name="Normal 2 2" xfId="7"/>
    <cellStyle name="Normal 2 4" xfId="8"/>
    <cellStyle name="Normal 3" xfId="4"/>
    <cellStyle name="Normal 4" xfId="10"/>
    <cellStyle name="Normal 7"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59</xdr:row>
      <xdr:rowOff>44824</xdr:rowOff>
    </xdr:from>
    <xdr:to>
      <xdr:col>15</xdr:col>
      <xdr:colOff>44823</xdr:colOff>
      <xdr:row>65</xdr:row>
      <xdr:rowOff>94577</xdr:rowOff>
    </xdr:to>
    <xdr:pic>
      <xdr:nvPicPr>
        <xdr:cNvPr id="7" name="Picture 3">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12485" y="30202095"/>
          <a:ext cx="4134973" cy="4580963"/>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96</xdr:row>
          <xdr:rowOff>257175</xdr:rowOff>
        </xdr:from>
        <xdr:to>
          <xdr:col>15</xdr:col>
          <xdr:colOff>314325</xdr:colOff>
          <xdr:row>100</xdr:row>
          <xdr:rowOff>57150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SheetLayoutView="100" workbookViewId="0">
      <selection activeCell="A19" sqref="A19"/>
    </sheetView>
  </sheetViews>
  <sheetFormatPr defaultRowHeight="12.75" x14ac:dyDescent="0.2"/>
  <cols>
    <col min="1" max="1" width="28.85546875" customWidth="1"/>
    <col min="4" max="4" width="19" customWidth="1"/>
    <col min="7" max="7" width="9.42578125" bestFit="1" customWidth="1"/>
  </cols>
  <sheetData>
    <row r="1" spans="1:4" ht="13.5" thickBot="1" x14ac:dyDescent="0.25">
      <c r="A1" s="326"/>
      <c r="B1" s="326"/>
      <c r="C1" s="326"/>
      <c r="D1" s="326"/>
    </row>
    <row r="2" spans="1:4" ht="15" thickBot="1" x14ac:dyDescent="0.25">
      <c r="A2" s="339" t="s">
        <v>80</v>
      </c>
      <c r="B2" s="340"/>
      <c r="C2" s="340"/>
      <c r="D2" s="341"/>
    </row>
    <row r="3" spans="1:4" ht="16.5" thickBot="1" x14ac:dyDescent="0.3">
      <c r="A3" s="329"/>
      <c r="B3" s="329"/>
      <c r="C3" s="329"/>
      <c r="D3" s="329"/>
    </row>
    <row r="4" spans="1:4" ht="13.5" thickBot="1" x14ac:dyDescent="0.25">
      <c r="A4" s="333" t="s">
        <v>294</v>
      </c>
      <c r="B4" s="334"/>
      <c r="C4" s="334"/>
      <c r="D4" s="335"/>
    </row>
    <row r="5" spans="1:4" ht="13.5" thickBot="1" x14ac:dyDescent="0.25">
      <c r="A5" s="330"/>
      <c r="B5" s="330"/>
      <c r="C5" s="330"/>
      <c r="D5" s="330"/>
    </row>
    <row r="6" spans="1:4" ht="13.5" thickBot="1" x14ac:dyDescent="0.25">
      <c r="A6" s="336" t="s">
        <v>26</v>
      </c>
      <c r="B6" s="337"/>
      <c r="C6" s="337"/>
      <c r="D6" s="338"/>
    </row>
    <row r="7" spans="1:4" x14ac:dyDescent="0.2">
      <c r="A7" s="331"/>
      <c r="B7" s="331"/>
      <c r="C7" s="331"/>
      <c r="D7" s="331"/>
    </row>
    <row r="8" spans="1:4" ht="13.5" thickBot="1" x14ac:dyDescent="0.25">
      <c r="A8" s="332"/>
      <c r="B8" s="332"/>
      <c r="C8" s="332"/>
      <c r="D8" s="332"/>
    </row>
    <row r="9" spans="1:4" ht="15.75" x14ac:dyDescent="0.25">
      <c r="A9" s="15" t="s">
        <v>42</v>
      </c>
      <c r="B9" s="16" t="s">
        <v>27</v>
      </c>
      <c r="C9" s="342"/>
      <c r="D9" s="343"/>
    </row>
    <row r="10" spans="1:4" ht="15.75" x14ac:dyDescent="0.25">
      <c r="A10" s="17"/>
      <c r="B10" s="11"/>
      <c r="C10" s="327"/>
      <c r="D10" s="328"/>
    </row>
    <row r="11" spans="1:4" ht="15.75" x14ac:dyDescent="0.25">
      <c r="A11" s="17" t="s">
        <v>29</v>
      </c>
      <c r="B11" s="11" t="s">
        <v>27</v>
      </c>
      <c r="C11" s="344">
        <f>'Plumbing BOQ'!$G$22</f>
        <v>0</v>
      </c>
      <c r="D11" s="345"/>
    </row>
    <row r="12" spans="1:4" ht="15.75" x14ac:dyDescent="0.25">
      <c r="A12" s="17"/>
      <c r="B12" s="11"/>
      <c r="C12" s="327"/>
      <c r="D12" s="328"/>
    </row>
    <row r="13" spans="1:4" ht="15.75" x14ac:dyDescent="0.25">
      <c r="A13" s="17" t="s">
        <v>39</v>
      </c>
      <c r="B13" s="11" t="s">
        <v>27</v>
      </c>
      <c r="C13" s="348" t="e">
        <f>#REF!</f>
        <v>#REF!</v>
      </c>
      <c r="D13" s="349"/>
    </row>
    <row r="14" spans="1:4" ht="15.75" x14ac:dyDescent="0.25">
      <c r="A14" s="17"/>
      <c r="B14" s="11"/>
      <c r="C14" s="327"/>
      <c r="D14" s="328"/>
    </row>
    <row r="15" spans="1:4" ht="15.75" x14ac:dyDescent="0.25">
      <c r="A15" s="17" t="s">
        <v>38</v>
      </c>
      <c r="B15" s="11" t="s">
        <v>27</v>
      </c>
      <c r="C15" s="350">
        <f>'Elec Summary'!D20</f>
        <v>0</v>
      </c>
      <c r="D15" s="351"/>
    </row>
    <row r="16" spans="1:4" ht="15.75" x14ac:dyDescent="0.25">
      <c r="A16" s="17" t="s">
        <v>303</v>
      </c>
      <c r="B16" s="11" t="s">
        <v>27</v>
      </c>
      <c r="C16" s="350"/>
      <c r="D16" s="351"/>
    </row>
    <row r="17" spans="1:7" ht="16.5" thickBot="1" x14ac:dyDescent="0.3">
      <c r="A17" s="308" t="s">
        <v>292</v>
      </c>
      <c r="B17" s="18" t="s">
        <v>27</v>
      </c>
      <c r="C17" s="346"/>
      <c r="D17" s="347"/>
    </row>
    <row r="18" spans="1:7" ht="18" customHeight="1" x14ac:dyDescent="0.25">
      <c r="A18" s="12"/>
      <c r="B18" s="13"/>
      <c r="C18" s="14"/>
      <c r="D18" s="14"/>
    </row>
    <row r="19" spans="1:7" ht="15" x14ac:dyDescent="0.2">
      <c r="A19" s="200"/>
      <c r="B19" s="7"/>
      <c r="C19" s="352"/>
      <c r="D19" s="352"/>
    </row>
    <row r="20" spans="1:7" ht="15" x14ac:dyDescent="0.2">
      <c r="A20" s="200"/>
      <c r="B20" s="7"/>
      <c r="C20" s="7"/>
      <c r="D20" s="8"/>
    </row>
    <row r="21" spans="1:7" ht="15" x14ac:dyDescent="0.2">
      <c r="A21" s="200"/>
      <c r="B21" s="7"/>
      <c r="C21" s="352"/>
      <c r="D21" s="352"/>
    </row>
    <row r="22" spans="1:7" x14ac:dyDescent="0.2">
      <c r="G22" s="224"/>
    </row>
  </sheetData>
  <mergeCells count="18">
    <mergeCell ref="C17:D17"/>
    <mergeCell ref="C13:D13"/>
    <mergeCell ref="C14:D14"/>
    <mergeCell ref="C15:D15"/>
    <mergeCell ref="C21:D21"/>
    <mergeCell ref="C19:D19"/>
    <mergeCell ref="C16:D16"/>
    <mergeCell ref="A1:D1"/>
    <mergeCell ref="C12:D12"/>
    <mergeCell ref="A3:D3"/>
    <mergeCell ref="A5:D5"/>
    <mergeCell ref="A7:D8"/>
    <mergeCell ref="A4:D4"/>
    <mergeCell ref="A6:D6"/>
    <mergeCell ref="A2:D2"/>
    <mergeCell ref="C9:D9"/>
    <mergeCell ref="C11:D11"/>
    <mergeCell ref="C10:D10"/>
  </mergeCells>
  <printOptions horizontalCentered="1" verticalCentered="1"/>
  <pageMargins left="0.25" right="0.25" top="0.25" bottom="0.25" header="0" footer="0"/>
  <pageSetup paperSize="9" scale="15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51"/>
  <sheetViews>
    <sheetView view="pageBreakPreview" zoomScaleSheetLayoutView="100" zoomScalePageLayoutView="10" workbookViewId="0">
      <selection activeCell="B121" sqref="B121"/>
    </sheetView>
  </sheetViews>
  <sheetFormatPr defaultColWidth="8.85546875" defaultRowHeight="16.5" x14ac:dyDescent="0.2"/>
  <cols>
    <col min="1" max="1" width="7" style="9" bestFit="1" customWidth="1"/>
    <col min="2" max="2" width="89.140625" style="55" bestFit="1" customWidth="1"/>
    <col min="3" max="3" width="7.140625" style="68" bestFit="1" customWidth="1"/>
    <col min="4" max="4" width="10" style="285" customWidth="1"/>
    <col min="5" max="5" width="14.28515625" style="229" customWidth="1"/>
    <col min="6" max="6" width="14.7109375" style="229" customWidth="1"/>
    <col min="7" max="7" width="32.7109375" style="10" bestFit="1" customWidth="1"/>
    <col min="8" max="16384" width="8.85546875" style="3"/>
  </cols>
  <sheetData>
    <row r="1" spans="1:7" s="60" customFormat="1" ht="31.5" customHeight="1" x14ac:dyDescent="0.2">
      <c r="A1" s="204" t="s">
        <v>234</v>
      </c>
      <c r="B1" s="205" t="s">
        <v>5</v>
      </c>
      <c r="C1" s="206" t="s">
        <v>6</v>
      </c>
      <c r="D1" s="280" t="s">
        <v>7</v>
      </c>
      <c r="E1" s="225" t="s">
        <v>15</v>
      </c>
      <c r="F1" s="233" t="s">
        <v>48</v>
      </c>
      <c r="G1" s="207" t="s">
        <v>24</v>
      </c>
    </row>
    <row r="2" spans="1:7" s="1" customFormat="1" x14ac:dyDescent="0.2">
      <c r="A2" s="208" t="s">
        <v>8</v>
      </c>
      <c r="B2" s="209" t="s">
        <v>9</v>
      </c>
      <c r="C2" s="64"/>
      <c r="D2" s="281"/>
      <c r="E2" s="226"/>
      <c r="F2" s="226"/>
      <c r="G2" s="215"/>
    </row>
    <row r="3" spans="1:7" s="1" customFormat="1" ht="16.5" customHeight="1" x14ac:dyDescent="0.2">
      <c r="A3" s="208"/>
      <c r="B3" s="356" t="s">
        <v>106</v>
      </c>
      <c r="C3" s="353" t="s">
        <v>107</v>
      </c>
      <c r="D3" s="353"/>
      <c r="E3" s="353"/>
      <c r="F3" s="64"/>
      <c r="G3" s="215"/>
    </row>
    <row r="4" spans="1:7" s="1" customFormat="1" ht="16.5" customHeight="1" x14ac:dyDescent="0.2">
      <c r="A4" s="208"/>
      <c r="B4" s="356"/>
      <c r="C4" s="353"/>
      <c r="D4" s="353"/>
      <c r="E4" s="353"/>
      <c r="F4" s="64"/>
      <c r="G4" s="215"/>
    </row>
    <row r="5" spans="1:7" s="1" customFormat="1" x14ac:dyDescent="0.2">
      <c r="A5" s="208">
        <v>1</v>
      </c>
      <c r="B5" s="51" t="s">
        <v>10</v>
      </c>
      <c r="C5" s="64"/>
      <c r="D5" s="281"/>
      <c r="E5" s="226"/>
      <c r="F5" s="226"/>
      <c r="G5" s="215"/>
    </row>
    <row r="6" spans="1:7" ht="132.75" customHeight="1" x14ac:dyDescent="0.2">
      <c r="A6" s="208">
        <v>1.1000000000000001</v>
      </c>
      <c r="B6" s="50" t="s">
        <v>54</v>
      </c>
      <c r="C6" s="65"/>
      <c r="D6" s="242"/>
      <c r="E6" s="227"/>
      <c r="F6" s="226"/>
      <c r="G6" s="215"/>
    </row>
    <row r="7" spans="1:7" x14ac:dyDescent="0.2">
      <c r="A7" s="208"/>
      <c r="B7" s="51" t="s">
        <v>55</v>
      </c>
      <c r="C7" s="65"/>
      <c r="D7" s="242"/>
      <c r="E7" s="227"/>
      <c r="F7" s="226"/>
      <c r="G7" s="215"/>
    </row>
    <row r="8" spans="1:7" ht="15.75" x14ac:dyDescent="0.2">
      <c r="A8" s="208" t="s">
        <v>19</v>
      </c>
      <c r="B8" s="50" t="s">
        <v>295</v>
      </c>
      <c r="C8" s="354"/>
      <c r="D8" s="357" t="s">
        <v>11</v>
      </c>
      <c r="E8" s="354"/>
      <c r="F8" s="354"/>
      <c r="G8" s="355"/>
    </row>
    <row r="9" spans="1:7" ht="15.75" x14ac:dyDescent="0.2">
      <c r="A9" s="208" t="s">
        <v>20</v>
      </c>
      <c r="B9" s="50" t="s">
        <v>66</v>
      </c>
      <c r="C9" s="354"/>
      <c r="D9" s="357"/>
      <c r="E9" s="354"/>
      <c r="F9" s="354"/>
      <c r="G9" s="355"/>
    </row>
    <row r="10" spans="1:7" ht="15.75" x14ac:dyDescent="0.2">
      <c r="A10" s="208" t="s">
        <v>21</v>
      </c>
      <c r="B10" s="50" t="s">
        <v>67</v>
      </c>
      <c r="C10" s="354"/>
      <c r="D10" s="357"/>
      <c r="E10" s="354"/>
      <c r="F10" s="354"/>
      <c r="G10" s="355"/>
    </row>
    <row r="11" spans="1:7" ht="15.75" x14ac:dyDescent="0.2">
      <c r="A11" s="208" t="s">
        <v>22</v>
      </c>
      <c r="B11" s="50" t="s">
        <v>69</v>
      </c>
      <c r="C11" s="354"/>
      <c r="D11" s="357"/>
      <c r="E11" s="354"/>
      <c r="F11" s="354"/>
      <c r="G11" s="355"/>
    </row>
    <row r="12" spans="1:7" x14ac:dyDescent="0.2">
      <c r="A12" s="72">
        <v>2</v>
      </c>
      <c r="B12" s="61" t="s">
        <v>235</v>
      </c>
      <c r="C12" s="65"/>
      <c r="D12" s="281"/>
      <c r="E12" s="228"/>
      <c r="F12" s="234"/>
      <c r="G12" s="215"/>
    </row>
    <row r="13" spans="1:7" s="1" customFormat="1" ht="129.75" customHeight="1" x14ac:dyDescent="0.2">
      <c r="A13" s="208"/>
      <c r="B13" s="50" t="s">
        <v>82</v>
      </c>
      <c r="C13" s="65" t="s">
        <v>18</v>
      </c>
      <c r="D13" s="242">
        <v>523</v>
      </c>
      <c r="E13" s="228"/>
      <c r="F13" s="234"/>
      <c r="G13" s="215" t="s">
        <v>304</v>
      </c>
    </row>
    <row r="14" spans="1:7" s="1" customFormat="1" x14ac:dyDescent="0.2">
      <c r="A14" s="208">
        <v>2.1</v>
      </c>
      <c r="B14" s="51" t="s">
        <v>236</v>
      </c>
      <c r="C14" s="64"/>
      <c r="D14" s="281"/>
      <c r="E14" s="228"/>
      <c r="F14" s="234"/>
      <c r="G14" s="215"/>
    </row>
    <row r="15" spans="1:7" ht="100.5" customHeight="1" x14ac:dyDescent="0.2">
      <c r="A15" s="208"/>
      <c r="B15" s="50" t="s">
        <v>83</v>
      </c>
      <c r="C15" s="65" t="s">
        <v>30</v>
      </c>
      <c r="D15" s="242"/>
      <c r="E15" s="228"/>
      <c r="F15" s="234"/>
      <c r="G15" s="211"/>
    </row>
    <row r="16" spans="1:7" x14ac:dyDescent="0.2">
      <c r="A16" s="208">
        <v>2.2000000000000002</v>
      </c>
      <c r="B16" s="51" t="s">
        <v>76</v>
      </c>
      <c r="C16" s="64"/>
      <c r="D16" s="281"/>
      <c r="E16" s="228"/>
      <c r="F16" s="234"/>
      <c r="G16" s="215"/>
    </row>
    <row r="17" spans="1:10" ht="84.75" customHeight="1" x14ac:dyDescent="0.2">
      <c r="A17" s="72"/>
      <c r="B17" s="50" t="s">
        <v>88</v>
      </c>
      <c r="C17" s="65" t="s">
        <v>30</v>
      </c>
      <c r="D17" s="242">
        <v>49</v>
      </c>
      <c r="E17" s="228"/>
      <c r="F17" s="234"/>
      <c r="G17" s="211" t="s">
        <v>305</v>
      </c>
    </row>
    <row r="18" spans="1:10" s="1" customFormat="1" x14ac:dyDescent="0.2">
      <c r="A18" s="72">
        <v>2.2999999999999998</v>
      </c>
      <c r="B18" s="51" t="s">
        <v>306</v>
      </c>
      <c r="C18" s="65"/>
      <c r="D18" s="242"/>
      <c r="E18" s="228"/>
      <c r="F18" s="234"/>
      <c r="G18" s="215"/>
    </row>
    <row r="19" spans="1:10" ht="81" customHeight="1" x14ac:dyDescent="0.2">
      <c r="A19" s="72"/>
      <c r="B19" s="50" t="s">
        <v>89</v>
      </c>
      <c r="C19" s="65" t="s">
        <v>30</v>
      </c>
      <c r="D19" s="242">
        <v>187</v>
      </c>
      <c r="E19" s="228"/>
      <c r="F19" s="234"/>
      <c r="G19" s="211" t="s">
        <v>307</v>
      </c>
    </row>
    <row r="20" spans="1:10" s="19" customFormat="1" x14ac:dyDescent="0.2">
      <c r="A20" s="72">
        <v>3</v>
      </c>
      <c r="B20" s="51" t="s">
        <v>237</v>
      </c>
      <c r="C20" s="64"/>
      <c r="D20" s="281"/>
      <c r="E20" s="228"/>
      <c r="F20" s="234"/>
      <c r="G20" s="216"/>
    </row>
    <row r="21" spans="1:10" ht="104.25" customHeight="1" x14ac:dyDescent="0.2">
      <c r="A21" s="72">
        <v>3.1</v>
      </c>
      <c r="B21" s="50" t="s">
        <v>94</v>
      </c>
      <c r="C21" s="65" t="s">
        <v>30</v>
      </c>
      <c r="D21" s="242"/>
      <c r="E21" s="228"/>
      <c r="F21" s="234"/>
      <c r="G21" s="211"/>
      <c r="I21" s="232"/>
      <c r="J21" s="232"/>
    </row>
    <row r="22" spans="1:10" s="1" customFormat="1" x14ac:dyDescent="0.2">
      <c r="A22" s="72">
        <v>4</v>
      </c>
      <c r="B22" s="51" t="s">
        <v>56</v>
      </c>
      <c r="C22" s="65"/>
      <c r="D22" s="242"/>
      <c r="E22" s="228"/>
      <c r="F22" s="234"/>
      <c r="G22" s="215"/>
    </row>
    <row r="23" spans="1:10" ht="68.25" customHeight="1" x14ac:dyDescent="0.2">
      <c r="A23" s="72"/>
      <c r="B23" s="50" t="s">
        <v>95</v>
      </c>
      <c r="C23" s="65"/>
      <c r="D23" s="242"/>
      <c r="E23" s="228"/>
      <c r="F23" s="234"/>
      <c r="G23" s="215"/>
    </row>
    <row r="24" spans="1:10" s="1" customFormat="1" x14ac:dyDescent="0.2">
      <c r="A24" s="72">
        <v>4.0999999999999996</v>
      </c>
      <c r="B24" s="50" t="s">
        <v>57</v>
      </c>
      <c r="C24" s="65" t="s">
        <v>30</v>
      </c>
      <c r="D24" s="242">
        <v>178</v>
      </c>
      <c r="E24" s="228"/>
      <c r="F24" s="234"/>
      <c r="G24" s="215" t="s">
        <v>308</v>
      </c>
    </row>
    <row r="25" spans="1:10" s="1" customFormat="1" x14ac:dyDescent="0.2">
      <c r="A25" s="72">
        <v>4.2</v>
      </c>
      <c r="B25" s="50" t="s">
        <v>58</v>
      </c>
      <c r="C25" s="65" t="s">
        <v>30</v>
      </c>
      <c r="D25" s="242"/>
      <c r="E25" s="228"/>
      <c r="F25" s="234"/>
      <c r="G25" s="211"/>
    </row>
    <row r="26" spans="1:10" s="1" customFormat="1" x14ac:dyDescent="0.2">
      <c r="A26" s="72">
        <v>5</v>
      </c>
      <c r="B26" s="51" t="s">
        <v>238</v>
      </c>
      <c r="C26" s="65"/>
      <c r="D26" s="242"/>
      <c r="E26" s="228"/>
      <c r="F26" s="234"/>
      <c r="G26" s="215"/>
    </row>
    <row r="27" spans="1:10" s="1" customFormat="1" ht="63" x14ac:dyDescent="0.2">
      <c r="A27" s="72">
        <v>5.0999999999999996</v>
      </c>
      <c r="B27" s="50" t="s">
        <v>246</v>
      </c>
      <c r="C27" s="65" t="s">
        <v>14</v>
      </c>
      <c r="D27" s="242">
        <v>952</v>
      </c>
      <c r="E27" s="228"/>
      <c r="F27" s="234"/>
      <c r="G27" s="215" t="s">
        <v>309</v>
      </c>
    </row>
    <row r="28" spans="1:10" s="1" customFormat="1" x14ac:dyDescent="0.2">
      <c r="A28" s="208">
        <v>6</v>
      </c>
      <c r="B28" s="51" t="s">
        <v>70</v>
      </c>
      <c r="C28" s="64"/>
      <c r="D28" s="281"/>
      <c r="E28" s="228"/>
      <c r="F28" s="234"/>
      <c r="G28" s="215"/>
    </row>
    <row r="29" spans="1:10" s="312" customFormat="1" ht="47.25" customHeight="1" x14ac:dyDescent="0.2">
      <c r="A29" s="309">
        <v>6.1</v>
      </c>
      <c r="B29" s="59" t="s">
        <v>71</v>
      </c>
      <c r="C29" s="66" t="s">
        <v>293</v>
      </c>
      <c r="D29" s="283">
        <v>93</v>
      </c>
      <c r="E29" s="310"/>
      <c r="F29" s="311"/>
      <c r="G29" s="217" t="s">
        <v>310</v>
      </c>
    </row>
    <row r="30" spans="1:10" ht="47.25" x14ac:dyDescent="0.2">
      <c r="A30" s="208">
        <v>6.2</v>
      </c>
      <c r="B30" s="50" t="s">
        <v>77</v>
      </c>
      <c r="C30" s="65" t="s">
        <v>293</v>
      </c>
      <c r="D30" s="242">
        <v>5</v>
      </c>
      <c r="E30" s="228"/>
      <c r="F30" s="234"/>
      <c r="G30" s="215" t="s">
        <v>311</v>
      </c>
    </row>
    <row r="31" spans="1:10" x14ac:dyDescent="0.2">
      <c r="A31" s="72">
        <v>7</v>
      </c>
      <c r="B31" s="51" t="s">
        <v>270</v>
      </c>
      <c r="C31" s="65"/>
      <c r="D31" s="242"/>
      <c r="E31" s="228"/>
      <c r="F31" s="234"/>
      <c r="G31" s="215"/>
    </row>
    <row r="32" spans="1:10" ht="47.25" x14ac:dyDescent="0.2">
      <c r="A32" s="208"/>
      <c r="B32" s="50" t="s">
        <v>271</v>
      </c>
      <c r="C32" s="65" t="s">
        <v>1</v>
      </c>
      <c r="D32" s="242"/>
      <c r="E32" s="228"/>
      <c r="F32" s="234"/>
      <c r="G32" s="215"/>
    </row>
    <row r="33" spans="1:7" x14ac:dyDescent="0.2">
      <c r="A33" s="72">
        <v>7</v>
      </c>
      <c r="B33" s="51" t="s">
        <v>59</v>
      </c>
      <c r="C33" s="65"/>
      <c r="D33" s="242"/>
      <c r="E33" s="228"/>
      <c r="F33" s="234"/>
      <c r="G33" s="215"/>
    </row>
    <row r="34" spans="1:7" ht="84" customHeight="1" x14ac:dyDescent="0.2">
      <c r="A34" s="72"/>
      <c r="B34" s="199" t="s">
        <v>290</v>
      </c>
      <c r="C34" s="65" t="s">
        <v>14</v>
      </c>
      <c r="D34" s="242"/>
      <c r="E34" s="228"/>
      <c r="F34" s="234"/>
      <c r="G34" s="215"/>
    </row>
    <row r="35" spans="1:7" x14ac:dyDescent="0.2">
      <c r="A35" s="72" t="s">
        <v>19</v>
      </c>
      <c r="B35" s="51" t="s">
        <v>43</v>
      </c>
      <c r="C35" s="64"/>
      <c r="D35" s="242"/>
      <c r="E35" s="228"/>
      <c r="F35" s="234"/>
      <c r="G35" s="215"/>
    </row>
    <row r="36" spans="1:7" ht="67.5" customHeight="1" x14ac:dyDescent="0.2">
      <c r="A36" s="72"/>
      <c r="B36" s="50" t="s">
        <v>84</v>
      </c>
      <c r="C36" s="65" t="s">
        <v>1</v>
      </c>
      <c r="D36" s="242"/>
      <c r="E36" s="228"/>
      <c r="F36" s="234"/>
      <c r="G36" s="215"/>
    </row>
    <row r="37" spans="1:7" x14ac:dyDescent="0.2">
      <c r="A37" s="72">
        <v>8</v>
      </c>
      <c r="B37" s="51" t="s">
        <v>247</v>
      </c>
      <c r="C37" s="65"/>
      <c r="D37" s="242"/>
      <c r="E37" s="228"/>
      <c r="F37" s="234"/>
      <c r="G37" s="215"/>
    </row>
    <row r="38" spans="1:7" ht="78.75" x14ac:dyDescent="0.2">
      <c r="A38" s="72"/>
      <c r="B38" s="54" t="s">
        <v>248</v>
      </c>
      <c r="C38" s="65" t="s">
        <v>14</v>
      </c>
      <c r="D38" s="242">
        <v>128</v>
      </c>
      <c r="E38" s="228"/>
      <c r="F38" s="234"/>
      <c r="G38" s="215" t="s">
        <v>312</v>
      </c>
    </row>
    <row r="39" spans="1:7" x14ac:dyDescent="0.2">
      <c r="A39" s="72">
        <v>9</v>
      </c>
      <c r="B39" s="51" t="s">
        <v>251</v>
      </c>
      <c r="C39" s="65"/>
      <c r="D39" s="242"/>
      <c r="E39" s="228"/>
      <c r="F39" s="234"/>
      <c r="G39" s="215"/>
    </row>
    <row r="40" spans="1:7" ht="81.75" customHeight="1" x14ac:dyDescent="0.2">
      <c r="A40" s="72"/>
      <c r="B40" s="50" t="s">
        <v>239</v>
      </c>
      <c r="C40" s="65"/>
      <c r="D40" s="242"/>
      <c r="E40" s="228"/>
      <c r="F40" s="234"/>
      <c r="G40" s="215"/>
    </row>
    <row r="41" spans="1:7" x14ac:dyDescent="0.2">
      <c r="A41" s="72">
        <v>9.1</v>
      </c>
      <c r="B41" s="50" t="s">
        <v>249</v>
      </c>
      <c r="C41" s="65" t="s">
        <v>14</v>
      </c>
      <c r="D41" s="242"/>
      <c r="E41" s="228"/>
      <c r="F41" s="234"/>
      <c r="G41" s="215"/>
    </row>
    <row r="42" spans="1:7" s="1" customFormat="1" x14ac:dyDescent="0.2">
      <c r="A42" s="72">
        <v>9.1999999999999993</v>
      </c>
      <c r="B42" s="50" t="s">
        <v>250</v>
      </c>
      <c r="C42" s="65" t="s">
        <v>14</v>
      </c>
      <c r="D42" s="242"/>
      <c r="E42" s="228"/>
      <c r="F42" s="234"/>
      <c r="G42" s="215"/>
    </row>
    <row r="43" spans="1:7" ht="18.75" customHeight="1" x14ac:dyDescent="0.2">
      <c r="A43" s="72">
        <v>10</v>
      </c>
      <c r="B43" s="51" t="s">
        <v>17</v>
      </c>
      <c r="C43" s="65"/>
      <c r="D43" s="242"/>
      <c r="E43" s="228"/>
      <c r="F43" s="234"/>
      <c r="G43" s="215"/>
    </row>
    <row r="44" spans="1:7" ht="80.25" customHeight="1" x14ac:dyDescent="0.2">
      <c r="A44" s="72">
        <v>10.1</v>
      </c>
      <c r="B44" s="50" t="s">
        <v>240</v>
      </c>
      <c r="C44" s="65" t="s">
        <v>14</v>
      </c>
      <c r="D44" s="242"/>
      <c r="E44" s="228"/>
      <c r="F44" s="234"/>
      <c r="G44" s="215"/>
    </row>
    <row r="45" spans="1:7" ht="21" customHeight="1" x14ac:dyDescent="0.2">
      <c r="A45" s="72">
        <v>10.199999999999999</v>
      </c>
      <c r="B45" s="50" t="s">
        <v>252</v>
      </c>
      <c r="C45" s="65" t="s">
        <v>14</v>
      </c>
      <c r="D45" s="242"/>
      <c r="E45" s="228"/>
      <c r="F45" s="234"/>
      <c r="G45" s="215"/>
    </row>
    <row r="46" spans="1:7" s="1" customFormat="1" x14ac:dyDescent="0.2">
      <c r="A46" s="210">
        <v>11</v>
      </c>
      <c r="B46" s="58" t="s">
        <v>257</v>
      </c>
      <c r="C46" s="66"/>
      <c r="D46" s="283"/>
      <c r="E46" s="228"/>
      <c r="F46" s="234"/>
      <c r="G46" s="217"/>
    </row>
    <row r="47" spans="1:7" ht="66.75" customHeight="1" x14ac:dyDescent="0.2">
      <c r="A47" s="210"/>
      <c r="B47" s="59" t="s">
        <v>241</v>
      </c>
      <c r="C47" s="66" t="s">
        <v>14</v>
      </c>
      <c r="D47" s="283"/>
      <c r="E47" s="228"/>
      <c r="F47" s="234"/>
      <c r="G47" s="217"/>
    </row>
    <row r="48" spans="1:7" ht="15.75" customHeight="1" x14ac:dyDescent="0.2">
      <c r="A48" s="72">
        <v>12</v>
      </c>
      <c r="B48" s="51" t="s">
        <v>256</v>
      </c>
      <c r="C48" s="65"/>
      <c r="D48" s="242"/>
      <c r="E48" s="228"/>
      <c r="F48" s="234"/>
      <c r="G48" s="215"/>
    </row>
    <row r="49" spans="1:7" ht="94.5" customHeight="1" x14ac:dyDescent="0.2">
      <c r="A49" s="72">
        <v>12.1</v>
      </c>
      <c r="B49" s="50" t="s">
        <v>253</v>
      </c>
      <c r="C49" s="65" t="s">
        <v>14</v>
      </c>
      <c r="D49" s="242"/>
      <c r="E49" s="228"/>
      <c r="F49" s="234"/>
      <c r="G49" s="215"/>
    </row>
    <row r="50" spans="1:7" s="1" customFormat="1" ht="96.75" customHeight="1" x14ac:dyDescent="0.2">
      <c r="A50" s="72">
        <v>12.2</v>
      </c>
      <c r="B50" s="50" t="s">
        <v>254</v>
      </c>
      <c r="C50" s="65" t="s">
        <v>14</v>
      </c>
      <c r="D50" s="242"/>
      <c r="E50" s="228"/>
      <c r="F50" s="234"/>
      <c r="G50" s="215"/>
    </row>
    <row r="51" spans="1:7" s="1" customFormat="1" ht="30.75" customHeight="1" x14ac:dyDescent="0.2">
      <c r="A51" s="72">
        <v>12.3</v>
      </c>
      <c r="B51" s="50" t="s">
        <v>255</v>
      </c>
      <c r="C51" s="65" t="s">
        <v>14</v>
      </c>
      <c r="D51" s="242"/>
      <c r="E51" s="228"/>
      <c r="F51" s="234"/>
      <c r="G51" s="215"/>
    </row>
    <row r="52" spans="1:7" s="272" customFormat="1" x14ac:dyDescent="0.2">
      <c r="A52" s="273">
        <v>13</v>
      </c>
      <c r="B52" s="274" t="s">
        <v>258</v>
      </c>
      <c r="C52" s="268"/>
      <c r="D52" s="282"/>
      <c r="E52" s="269"/>
      <c r="F52" s="270"/>
      <c r="G52" s="271"/>
    </row>
    <row r="53" spans="1:7" s="1" customFormat="1" ht="65.25" customHeight="1" x14ac:dyDescent="0.2">
      <c r="A53" s="72"/>
      <c r="B53" s="50" t="s">
        <v>115</v>
      </c>
      <c r="C53" s="65" t="s">
        <v>14</v>
      </c>
      <c r="D53" s="242"/>
      <c r="E53" s="228"/>
      <c r="F53" s="234"/>
      <c r="G53" s="215"/>
    </row>
    <row r="54" spans="1:7" s="241" customFormat="1" x14ac:dyDescent="0.2">
      <c r="A54" s="235">
        <v>14</v>
      </c>
      <c r="B54" s="236" t="s">
        <v>109</v>
      </c>
      <c r="C54" s="237"/>
      <c r="D54" s="284"/>
      <c r="E54" s="238"/>
      <c r="F54" s="239"/>
      <c r="G54" s="240"/>
    </row>
    <row r="55" spans="1:7" s="5" customFormat="1" x14ac:dyDescent="0.2">
      <c r="A55" s="72">
        <v>14.1</v>
      </c>
      <c r="B55" s="51" t="s">
        <v>259</v>
      </c>
      <c r="C55" s="67"/>
      <c r="D55" s="242"/>
      <c r="E55" s="228"/>
      <c r="F55" s="234"/>
      <c r="G55" s="215"/>
    </row>
    <row r="56" spans="1:7" s="5" customFormat="1" ht="110.25" x14ac:dyDescent="0.2">
      <c r="A56" s="72"/>
      <c r="B56" s="50" t="s">
        <v>296</v>
      </c>
      <c r="C56" s="67" t="s">
        <v>1</v>
      </c>
      <c r="D56" s="242"/>
      <c r="E56" s="228"/>
      <c r="F56" s="234"/>
      <c r="G56" s="215"/>
    </row>
    <row r="57" spans="1:7" s="5" customFormat="1" x14ac:dyDescent="0.2">
      <c r="A57" s="72">
        <v>14.2</v>
      </c>
      <c r="B57" s="51" t="s">
        <v>72</v>
      </c>
      <c r="C57" s="65"/>
      <c r="D57" s="242"/>
      <c r="E57" s="228"/>
      <c r="F57" s="234"/>
      <c r="G57" s="215"/>
    </row>
    <row r="58" spans="1:7" s="5" customFormat="1" ht="63" x14ac:dyDescent="0.2">
      <c r="A58" s="72"/>
      <c r="B58" s="50" t="s">
        <v>260</v>
      </c>
      <c r="C58" s="65" t="s">
        <v>14</v>
      </c>
      <c r="D58" s="242"/>
      <c r="E58" s="228"/>
      <c r="F58" s="234"/>
      <c r="G58" s="215"/>
    </row>
    <row r="59" spans="1:7" s="5" customFormat="1" x14ac:dyDescent="0.2">
      <c r="A59" s="210">
        <v>14.1</v>
      </c>
      <c r="B59" s="58" t="s">
        <v>110</v>
      </c>
      <c r="C59" s="67"/>
      <c r="D59" s="242"/>
      <c r="E59" s="228"/>
      <c r="F59" s="234"/>
      <c r="G59" s="215"/>
    </row>
    <row r="60" spans="1:7" s="5" customFormat="1" ht="110.25" x14ac:dyDescent="0.2">
      <c r="A60" s="210"/>
      <c r="B60" s="59" t="s">
        <v>111</v>
      </c>
      <c r="C60" s="67" t="s">
        <v>14</v>
      </c>
      <c r="D60" s="242">
        <v>18</v>
      </c>
      <c r="E60" s="228"/>
      <c r="F60" s="234"/>
      <c r="G60" s="215" t="s">
        <v>313</v>
      </c>
    </row>
    <row r="61" spans="1:7" s="5" customFormat="1" ht="67.5" customHeight="1" x14ac:dyDescent="0.2">
      <c r="A61" s="210" t="s">
        <v>19</v>
      </c>
      <c r="B61" s="59" t="s">
        <v>112</v>
      </c>
      <c r="C61" s="67" t="s">
        <v>73</v>
      </c>
      <c r="D61" s="242"/>
      <c r="E61" s="228"/>
      <c r="F61" s="234"/>
      <c r="G61" s="215"/>
    </row>
    <row r="62" spans="1:7" s="5" customFormat="1" x14ac:dyDescent="0.2">
      <c r="A62" s="72"/>
      <c r="B62" s="51" t="s">
        <v>262</v>
      </c>
      <c r="C62" s="65"/>
      <c r="D62" s="281"/>
      <c r="E62" s="228"/>
      <c r="F62" s="234"/>
      <c r="G62" s="211"/>
    </row>
    <row r="63" spans="1:7" s="5" customFormat="1" x14ac:dyDescent="0.2">
      <c r="A63" s="72">
        <v>15</v>
      </c>
      <c r="B63" s="51" t="s">
        <v>263</v>
      </c>
      <c r="C63" s="65"/>
      <c r="D63" s="281"/>
      <c r="E63" s="228"/>
      <c r="F63" s="234"/>
      <c r="G63" s="211"/>
    </row>
    <row r="64" spans="1:7" s="5" customFormat="1" ht="99" customHeight="1" x14ac:dyDescent="0.2">
      <c r="A64" s="72"/>
      <c r="B64" s="50" t="s">
        <v>261</v>
      </c>
      <c r="C64" s="65" t="s">
        <v>14</v>
      </c>
      <c r="D64" s="242"/>
      <c r="E64" s="228"/>
      <c r="F64" s="234"/>
      <c r="G64" s="218"/>
    </row>
    <row r="65" spans="1:7" s="5" customFormat="1" ht="49.5" customHeight="1" x14ac:dyDescent="0.2">
      <c r="A65" s="72">
        <v>15.1</v>
      </c>
      <c r="B65" s="50" t="s">
        <v>90</v>
      </c>
      <c r="C65" s="65" t="s">
        <v>14</v>
      </c>
      <c r="D65" s="242"/>
      <c r="E65" s="228"/>
      <c r="F65" s="234"/>
      <c r="G65" s="215"/>
    </row>
    <row r="66" spans="1:7" s="5" customFormat="1" ht="37.5" customHeight="1" x14ac:dyDescent="0.2">
      <c r="A66" s="72">
        <v>15.2</v>
      </c>
      <c r="B66" s="50" t="s">
        <v>91</v>
      </c>
      <c r="C66" s="65" t="s">
        <v>1</v>
      </c>
      <c r="D66" s="242"/>
      <c r="E66" s="228"/>
      <c r="F66" s="234"/>
      <c r="G66" s="215"/>
    </row>
    <row r="67" spans="1:7" s="275" customFormat="1" x14ac:dyDescent="0.2">
      <c r="A67" s="273">
        <v>16</v>
      </c>
      <c r="B67" s="276" t="s">
        <v>74</v>
      </c>
      <c r="C67" s="268"/>
      <c r="D67" s="282"/>
      <c r="E67" s="269"/>
      <c r="F67" s="270"/>
      <c r="G67" s="271"/>
    </row>
    <row r="68" spans="1:7" s="5" customFormat="1" ht="79.5" customHeight="1" x14ac:dyDescent="0.2">
      <c r="A68" s="72"/>
      <c r="B68" s="50" t="s">
        <v>97</v>
      </c>
      <c r="C68" s="65" t="s">
        <v>14</v>
      </c>
      <c r="D68" s="242"/>
      <c r="E68" s="228"/>
      <c r="F68" s="234"/>
      <c r="G68" s="215"/>
    </row>
    <row r="69" spans="1:7" s="275" customFormat="1" x14ac:dyDescent="0.2">
      <c r="A69" s="273">
        <v>17</v>
      </c>
      <c r="B69" s="274" t="s">
        <v>75</v>
      </c>
      <c r="C69" s="268"/>
      <c r="D69" s="282"/>
      <c r="E69" s="269"/>
      <c r="F69" s="270"/>
      <c r="G69" s="271"/>
    </row>
    <row r="70" spans="1:7" s="5" customFormat="1" ht="97.5" customHeight="1" x14ac:dyDescent="0.2">
      <c r="A70" s="72"/>
      <c r="B70" s="50" t="s">
        <v>96</v>
      </c>
      <c r="C70" s="65" t="s">
        <v>14</v>
      </c>
      <c r="D70" s="242"/>
      <c r="E70" s="228"/>
      <c r="F70" s="234"/>
      <c r="G70" s="215"/>
    </row>
    <row r="71" spans="1:7" s="277" customFormat="1" x14ac:dyDescent="0.2">
      <c r="A71" s="273">
        <v>18</v>
      </c>
      <c r="B71" s="274" t="s">
        <v>60</v>
      </c>
      <c r="C71" s="268"/>
      <c r="D71" s="282"/>
      <c r="E71" s="269"/>
      <c r="F71" s="270"/>
      <c r="G71" s="271"/>
    </row>
    <row r="72" spans="1:7" ht="81" customHeight="1" x14ac:dyDescent="0.2">
      <c r="A72" s="72"/>
      <c r="B72" s="50" t="s">
        <v>78</v>
      </c>
      <c r="C72" s="65" t="s">
        <v>14</v>
      </c>
      <c r="D72" s="242"/>
      <c r="E72" s="228"/>
      <c r="F72" s="234"/>
      <c r="G72" s="215"/>
    </row>
    <row r="73" spans="1:7" x14ac:dyDescent="0.2">
      <c r="A73" s="72">
        <v>20</v>
      </c>
      <c r="B73" s="51" t="s">
        <v>23</v>
      </c>
      <c r="C73" s="65"/>
      <c r="D73" s="242"/>
      <c r="E73" s="228"/>
      <c r="F73" s="234"/>
      <c r="G73" s="215"/>
    </row>
    <row r="74" spans="1:7" ht="87" customHeight="1" x14ac:dyDescent="0.2">
      <c r="A74" s="72"/>
      <c r="B74" s="50" t="s">
        <v>264</v>
      </c>
      <c r="C74" s="65" t="s">
        <v>1</v>
      </c>
      <c r="D74" s="242"/>
      <c r="E74" s="228"/>
      <c r="F74" s="234"/>
      <c r="G74" s="215"/>
    </row>
    <row r="75" spans="1:7" x14ac:dyDescent="0.2">
      <c r="A75" s="212">
        <v>21</v>
      </c>
      <c r="B75" s="51" t="s">
        <v>16</v>
      </c>
      <c r="C75" s="65"/>
      <c r="D75" s="242"/>
      <c r="E75" s="228"/>
      <c r="F75" s="234"/>
      <c r="G75" s="215"/>
    </row>
    <row r="76" spans="1:7" s="1" customFormat="1" ht="99.75" customHeight="1" x14ac:dyDescent="0.2">
      <c r="A76" s="72"/>
      <c r="B76" s="50" t="s">
        <v>265</v>
      </c>
      <c r="C76" s="65" t="s">
        <v>14</v>
      </c>
      <c r="D76" s="242"/>
      <c r="E76" s="228"/>
      <c r="F76" s="234"/>
      <c r="G76" s="215"/>
    </row>
    <row r="77" spans="1:7" s="272" customFormat="1" x14ac:dyDescent="0.2">
      <c r="A77" s="273"/>
      <c r="B77" s="274" t="s">
        <v>268</v>
      </c>
      <c r="C77" s="268"/>
      <c r="D77" s="282"/>
      <c r="E77" s="269"/>
      <c r="F77" s="270"/>
      <c r="G77" s="271"/>
    </row>
    <row r="78" spans="1:7" s="1" customFormat="1" ht="31.5" x14ac:dyDescent="0.2">
      <c r="A78" s="72"/>
      <c r="B78" s="50" t="s">
        <v>269</v>
      </c>
      <c r="C78" s="65" t="s">
        <v>14</v>
      </c>
      <c r="D78" s="242"/>
      <c r="E78" s="228"/>
      <c r="F78" s="234"/>
      <c r="G78" s="215"/>
    </row>
    <row r="79" spans="1:7" s="241" customFormat="1" x14ac:dyDescent="0.2">
      <c r="A79" s="235">
        <v>22</v>
      </c>
      <c r="B79" s="236" t="s">
        <v>61</v>
      </c>
      <c r="C79" s="237"/>
      <c r="D79" s="284"/>
      <c r="E79" s="238"/>
      <c r="F79" s="239"/>
      <c r="G79" s="240"/>
    </row>
    <row r="80" spans="1:7" s="1" customFormat="1" x14ac:dyDescent="0.2">
      <c r="A80" s="72">
        <v>22.1</v>
      </c>
      <c r="B80" s="51" t="s">
        <v>40</v>
      </c>
      <c r="C80" s="65"/>
      <c r="D80" s="242"/>
      <c r="E80" s="228"/>
      <c r="F80" s="234"/>
      <c r="G80" s="215"/>
    </row>
    <row r="81" spans="1:7" ht="94.5" x14ac:dyDescent="0.2">
      <c r="A81" s="72"/>
      <c r="B81" s="50" t="s">
        <v>266</v>
      </c>
      <c r="C81" s="65" t="s">
        <v>14</v>
      </c>
      <c r="D81" s="242"/>
      <c r="E81" s="228"/>
      <c r="F81" s="234"/>
      <c r="G81" s="215"/>
    </row>
    <row r="82" spans="1:7" x14ac:dyDescent="0.2">
      <c r="A82" s="72">
        <v>22.2</v>
      </c>
      <c r="B82" s="51" t="s">
        <v>36</v>
      </c>
      <c r="C82" s="65"/>
      <c r="D82" s="242"/>
      <c r="E82" s="228"/>
      <c r="F82" s="234"/>
      <c r="G82" s="215"/>
    </row>
    <row r="83" spans="1:7" ht="63" x14ac:dyDescent="0.2">
      <c r="A83" s="72"/>
      <c r="B83" s="50" t="s">
        <v>98</v>
      </c>
      <c r="C83" s="65" t="s">
        <v>14</v>
      </c>
      <c r="D83" s="242"/>
      <c r="E83" s="228"/>
      <c r="F83" s="234"/>
      <c r="G83" s="215"/>
    </row>
    <row r="84" spans="1:7" s="241" customFormat="1" x14ac:dyDescent="0.2">
      <c r="A84" s="235">
        <v>23</v>
      </c>
      <c r="B84" s="236" t="s">
        <v>12</v>
      </c>
      <c r="C84" s="237"/>
      <c r="D84" s="284"/>
      <c r="E84" s="238"/>
      <c r="F84" s="239"/>
      <c r="G84" s="240"/>
    </row>
    <row r="85" spans="1:7" s="277" customFormat="1" x14ac:dyDescent="0.2">
      <c r="A85" s="273">
        <v>23.1</v>
      </c>
      <c r="B85" s="278" t="s">
        <v>31</v>
      </c>
      <c r="C85" s="268"/>
      <c r="D85" s="282"/>
      <c r="E85" s="269"/>
      <c r="F85" s="270"/>
      <c r="G85" s="271"/>
    </row>
    <row r="86" spans="1:7" ht="66" customHeight="1" x14ac:dyDescent="0.2">
      <c r="A86" s="72"/>
      <c r="B86" s="53" t="s">
        <v>79</v>
      </c>
      <c r="C86" s="65" t="s">
        <v>14</v>
      </c>
      <c r="D86" s="242"/>
      <c r="E86" s="228"/>
      <c r="F86" s="234"/>
      <c r="G86" s="211"/>
    </row>
    <row r="87" spans="1:7" x14ac:dyDescent="0.2">
      <c r="A87" s="72">
        <v>23.2</v>
      </c>
      <c r="B87" s="52" t="s">
        <v>32</v>
      </c>
      <c r="C87" s="65"/>
      <c r="D87" s="242"/>
      <c r="E87" s="228"/>
      <c r="F87" s="234"/>
      <c r="G87" s="215"/>
    </row>
    <row r="88" spans="1:7" s="5" customFormat="1" ht="84" customHeight="1" x14ac:dyDescent="0.2">
      <c r="A88" s="72"/>
      <c r="B88" s="54" t="s">
        <v>68</v>
      </c>
      <c r="C88" s="65" t="s">
        <v>14</v>
      </c>
      <c r="D88" s="242"/>
      <c r="E88" s="228"/>
      <c r="F88" s="234"/>
      <c r="G88" s="211"/>
    </row>
    <row r="89" spans="1:7" s="241" customFormat="1" x14ac:dyDescent="0.2">
      <c r="A89" s="235">
        <v>24</v>
      </c>
      <c r="B89" s="236" t="s">
        <v>297</v>
      </c>
      <c r="C89" s="237"/>
      <c r="D89" s="284"/>
      <c r="E89" s="238"/>
      <c r="F89" s="239"/>
      <c r="G89" s="240"/>
    </row>
    <row r="90" spans="1:7" s="1" customFormat="1" x14ac:dyDescent="0.2">
      <c r="A90" s="72">
        <v>24.1</v>
      </c>
      <c r="B90" s="51" t="s">
        <v>41</v>
      </c>
      <c r="C90" s="65"/>
      <c r="D90" s="242"/>
      <c r="E90" s="228"/>
      <c r="F90" s="234"/>
      <c r="G90" s="215"/>
    </row>
    <row r="91" spans="1:7" ht="99" customHeight="1" x14ac:dyDescent="0.2">
      <c r="A91" s="72"/>
      <c r="B91" s="53" t="s">
        <v>299</v>
      </c>
      <c r="C91" s="65" t="s">
        <v>298</v>
      </c>
      <c r="D91" s="242"/>
      <c r="E91" s="228"/>
      <c r="F91" s="234"/>
      <c r="G91" s="215" t="s">
        <v>314</v>
      </c>
    </row>
    <row r="92" spans="1:7" s="277" customFormat="1" x14ac:dyDescent="0.2">
      <c r="A92" s="273">
        <v>24.2</v>
      </c>
      <c r="B92" s="278" t="s">
        <v>99</v>
      </c>
      <c r="C92" s="268"/>
      <c r="D92" s="282"/>
      <c r="E92" s="269"/>
      <c r="F92" s="270"/>
      <c r="G92" s="271"/>
    </row>
    <row r="93" spans="1:7" ht="63" x14ac:dyDescent="0.2">
      <c r="A93" s="72"/>
      <c r="B93" s="53" t="s">
        <v>100</v>
      </c>
      <c r="C93" s="65" t="s">
        <v>37</v>
      </c>
      <c r="D93" s="242"/>
      <c r="E93" s="228"/>
      <c r="F93" s="234"/>
      <c r="G93" s="215"/>
    </row>
    <row r="94" spans="1:7" s="277" customFormat="1" x14ac:dyDescent="0.2">
      <c r="A94" s="273">
        <v>24.3</v>
      </c>
      <c r="B94" s="278" t="s">
        <v>101</v>
      </c>
      <c r="C94" s="268"/>
      <c r="D94" s="282"/>
      <c r="E94" s="269"/>
      <c r="F94" s="270"/>
      <c r="G94" s="271"/>
    </row>
    <row r="95" spans="1:7" ht="80.25" customHeight="1" x14ac:dyDescent="0.2">
      <c r="A95" s="72"/>
      <c r="B95" s="53" t="s">
        <v>102</v>
      </c>
      <c r="C95" s="65" t="s">
        <v>37</v>
      </c>
      <c r="D95" s="242"/>
      <c r="E95" s="228"/>
      <c r="F95" s="234"/>
      <c r="G95" s="215"/>
    </row>
    <row r="96" spans="1:7" s="277" customFormat="1" x14ac:dyDescent="0.2">
      <c r="A96" s="273">
        <v>24.3</v>
      </c>
      <c r="B96" s="278" t="s">
        <v>103</v>
      </c>
      <c r="C96" s="268"/>
      <c r="D96" s="282"/>
      <c r="E96" s="269"/>
      <c r="F96" s="270"/>
      <c r="G96" s="271"/>
    </row>
    <row r="97" spans="1:251" ht="82.5" customHeight="1" x14ac:dyDescent="0.2">
      <c r="A97" s="72"/>
      <c r="B97" s="53" t="s">
        <v>104</v>
      </c>
      <c r="C97" s="65" t="s">
        <v>37</v>
      </c>
      <c r="D97" s="242"/>
      <c r="E97" s="228"/>
      <c r="F97" s="234"/>
      <c r="G97" s="215"/>
    </row>
    <row r="98" spans="1:251" x14ac:dyDescent="0.2">
      <c r="A98" s="72">
        <v>25</v>
      </c>
      <c r="B98" s="52" t="s">
        <v>33</v>
      </c>
      <c r="C98" s="65"/>
      <c r="D98" s="242"/>
      <c r="E98" s="228"/>
      <c r="F98" s="234"/>
      <c r="G98" s="215"/>
    </row>
    <row r="99" spans="1:251" ht="97.15" customHeight="1" x14ac:dyDescent="0.2">
      <c r="A99" s="72"/>
      <c r="B99" s="50" t="s">
        <v>108</v>
      </c>
      <c r="C99" s="65" t="s">
        <v>14</v>
      </c>
      <c r="D99" s="242"/>
      <c r="E99" s="228"/>
      <c r="F99" s="234"/>
      <c r="G99" s="215"/>
    </row>
    <row r="100" spans="1:251" s="277" customFormat="1" x14ac:dyDescent="0.2">
      <c r="A100" s="273">
        <v>26</v>
      </c>
      <c r="B100" s="279" t="s">
        <v>34</v>
      </c>
      <c r="C100" s="268"/>
      <c r="D100" s="282"/>
      <c r="E100" s="269"/>
      <c r="F100" s="270"/>
      <c r="G100" s="271"/>
    </row>
    <row r="101" spans="1:251" s="1" customFormat="1" ht="84" customHeight="1" x14ac:dyDescent="0.2">
      <c r="A101" s="72"/>
      <c r="B101" s="62" t="s">
        <v>87</v>
      </c>
      <c r="C101" s="65" t="s">
        <v>14</v>
      </c>
      <c r="D101" s="242">
        <v>100</v>
      </c>
      <c r="E101" s="228"/>
      <c r="F101" s="234"/>
      <c r="G101" s="215" t="s">
        <v>315</v>
      </c>
    </row>
    <row r="102" spans="1:251" s="1" customFormat="1" x14ac:dyDescent="0.2">
      <c r="A102" s="72">
        <v>28</v>
      </c>
      <c r="B102" s="51" t="s">
        <v>243</v>
      </c>
      <c r="C102" s="65"/>
      <c r="D102" s="242"/>
      <c r="E102" s="228"/>
      <c r="F102" s="234"/>
      <c r="G102" s="211"/>
    </row>
    <row r="103" spans="1:251" s="56" customFormat="1" x14ac:dyDescent="0.2">
      <c r="A103" s="213">
        <v>28.1</v>
      </c>
      <c r="B103" s="50" t="s">
        <v>300</v>
      </c>
      <c r="C103" s="65" t="s">
        <v>14</v>
      </c>
      <c r="D103" s="242">
        <v>21</v>
      </c>
      <c r="E103" s="228"/>
      <c r="F103" s="234"/>
      <c r="G103" s="211" t="s">
        <v>316</v>
      </c>
    </row>
    <row r="104" spans="1:251" x14ac:dyDescent="0.2">
      <c r="A104" s="72">
        <v>28.2</v>
      </c>
      <c r="B104" s="50" t="s">
        <v>242</v>
      </c>
      <c r="C104" s="65" t="s">
        <v>14</v>
      </c>
      <c r="D104" s="242"/>
      <c r="E104" s="228"/>
      <c r="F104" s="234"/>
      <c r="G104" s="211"/>
    </row>
    <row r="105" spans="1:251" ht="28.9" customHeight="1" x14ac:dyDescent="0.2">
      <c r="A105" s="72">
        <v>28.3</v>
      </c>
      <c r="B105" s="50" t="s">
        <v>244</v>
      </c>
      <c r="C105" s="65" t="s">
        <v>37</v>
      </c>
      <c r="D105" s="242"/>
      <c r="E105" s="228"/>
      <c r="F105" s="234"/>
      <c r="G105" s="211"/>
    </row>
    <row r="106" spans="1:251" s="241" customFormat="1" x14ac:dyDescent="0.2">
      <c r="A106" s="235">
        <v>26</v>
      </c>
      <c r="B106" s="236" t="s">
        <v>13</v>
      </c>
      <c r="C106" s="237"/>
      <c r="D106" s="284"/>
      <c r="E106" s="238"/>
      <c r="F106" s="239"/>
      <c r="G106" s="240"/>
    </row>
    <row r="107" spans="1:251" s="272" customFormat="1" x14ac:dyDescent="0.2">
      <c r="A107" s="267">
        <v>26.1</v>
      </c>
      <c r="B107" s="274" t="s">
        <v>232</v>
      </c>
      <c r="C107" s="268"/>
      <c r="D107" s="282"/>
      <c r="E107" s="269"/>
      <c r="F107" s="270"/>
      <c r="G107" s="271"/>
    </row>
    <row r="108" spans="1:251" s="1" customFormat="1" ht="47.25" x14ac:dyDescent="0.2">
      <c r="A108" s="208"/>
      <c r="B108" s="50" t="s">
        <v>233</v>
      </c>
      <c r="C108" s="65" t="s">
        <v>11</v>
      </c>
      <c r="D108" s="242"/>
      <c r="E108" s="228"/>
      <c r="F108" s="234"/>
      <c r="G108" s="215"/>
    </row>
    <row r="109" spans="1:251" x14ac:dyDescent="0.2">
      <c r="A109" s="72">
        <v>26.2</v>
      </c>
      <c r="B109" s="51" t="s">
        <v>35</v>
      </c>
      <c r="C109" s="65"/>
      <c r="D109" s="242"/>
      <c r="E109" s="228"/>
      <c r="F109" s="234"/>
      <c r="G109" s="215"/>
    </row>
    <row r="110" spans="1:251" ht="51" customHeight="1" x14ac:dyDescent="0.2">
      <c r="A110" s="72"/>
      <c r="B110" s="50" t="s">
        <v>92</v>
      </c>
      <c r="C110" s="65" t="s">
        <v>14</v>
      </c>
      <c r="D110" s="242"/>
      <c r="E110" s="228"/>
      <c r="F110" s="234"/>
      <c r="G110" s="215"/>
    </row>
    <row r="111" spans="1:251" x14ac:dyDescent="0.2">
      <c r="A111" s="72">
        <v>26.3</v>
      </c>
      <c r="B111" s="51" t="s">
        <v>4</v>
      </c>
      <c r="C111" s="65"/>
      <c r="D111" s="242"/>
      <c r="E111" s="228"/>
      <c r="F111" s="234"/>
      <c r="G111" s="215"/>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row>
    <row r="112" spans="1:251" ht="49.5" customHeight="1" x14ac:dyDescent="0.2">
      <c r="A112" s="72"/>
      <c r="B112" s="50" t="s">
        <v>93</v>
      </c>
      <c r="C112" s="65" t="s">
        <v>14</v>
      </c>
      <c r="D112" s="242"/>
      <c r="E112" s="228"/>
      <c r="F112" s="234"/>
      <c r="G112" s="215"/>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row>
    <row r="113" spans="1:7" s="277" customFormat="1" x14ac:dyDescent="0.2">
      <c r="A113" s="273">
        <v>26.4</v>
      </c>
      <c r="B113" s="274" t="s">
        <v>81</v>
      </c>
      <c r="C113" s="268"/>
      <c r="D113" s="282"/>
      <c r="E113" s="269"/>
      <c r="F113" s="270"/>
      <c r="G113" s="286"/>
    </row>
    <row r="114" spans="1:7" s="1" customFormat="1" ht="47.25" x14ac:dyDescent="0.2">
      <c r="A114" s="72"/>
      <c r="B114" s="214" t="s">
        <v>245</v>
      </c>
      <c r="C114" s="65" t="s">
        <v>11</v>
      </c>
      <c r="D114" s="242"/>
      <c r="E114" s="228"/>
      <c r="F114" s="234"/>
      <c r="G114" s="211"/>
    </row>
    <row r="115" spans="1:7" x14ac:dyDescent="0.2">
      <c r="A115" s="72">
        <v>26.5</v>
      </c>
      <c r="B115" s="51" t="s">
        <v>267</v>
      </c>
      <c r="C115" s="65"/>
      <c r="D115" s="242"/>
      <c r="E115" s="228"/>
      <c r="F115" s="234"/>
      <c r="G115" s="211"/>
    </row>
    <row r="116" spans="1:7" s="1" customFormat="1" ht="31.5" x14ac:dyDescent="0.2">
      <c r="A116" s="72"/>
      <c r="B116" s="214" t="s">
        <v>291</v>
      </c>
      <c r="C116" s="65" t="s">
        <v>14</v>
      </c>
      <c r="D116" s="242"/>
      <c r="E116" s="228"/>
      <c r="F116" s="234"/>
      <c r="G116" s="211"/>
    </row>
    <row r="118" spans="1:7" s="6" customFormat="1" ht="15.75" customHeight="1" x14ac:dyDescent="0.2">
      <c r="A118" s="9"/>
      <c r="C118" s="69"/>
      <c r="D118" s="71"/>
      <c r="E118" s="230"/>
      <c r="F118" s="230"/>
      <c r="G118" s="63"/>
    </row>
    <row r="151" spans="3:5" x14ac:dyDescent="0.2">
      <c r="C151" s="70"/>
      <c r="D151" s="71"/>
      <c r="E151" s="231"/>
    </row>
  </sheetData>
  <mergeCells count="7">
    <mergeCell ref="F8:F11"/>
    <mergeCell ref="G8:G11"/>
    <mergeCell ref="B3:B4"/>
    <mergeCell ref="C3:E4"/>
    <mergeCell ref="C8:C11"/>
    <mergeCell ref="D8:D11"/>
    <mergeCell ref="E8:E11"/>
  </mergeCells>
  <phoneticPr fontId="5" type="noConversion"/>
  <printOptions horizontalCentered="1" verticalCentered="1"/>
  <pageMargins left="0.25" right="0.25" top="0.75" bottom="0.75" header="0.3" footer="0.3"/>
  <pageSetup paperSize="9" scale="76" fitToHeight="13" orientation="landscape" r:id="rId1"/>
  <headerFooter alignWithMargins="0">
    <oddFooter>Page &amp;P of &amp;N</oddFooter>
  </headerFooter>
  <rowBreaks count="7" manualBreakCount="7">
    <brk id="13" max="6" man="1"/>
    <brk id="25" max="6" man="1"/>
    <brk id="36" max="6" man="1"/>
    <brk id="49" max="6" man="1"/>
    <brk id="83" max="6" man="1"/>
    <brk id="93" max="6" man="1"/>
    <brk id="105" max="6"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sizeWithCells="1">
              <from>
                <xdr:col>9</xdr:col>
                <xdr:colOff>600075</xdr:colOff>
                <xdr:row>96</xdr:row>
                <xdr:rowOff>257175</xdr:rowOff>
              </from>
              <to>
                <xdr:col>15</xdr:col>
                <xdr:colOff>314325</xdr:colOff>
                <xdr:row>100</xdr:row>
                <xdr:rowOff>57150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workbookViewId="0">
      <pane ySplit="1" topLeftCell="A29" activePane="bottomLeft" state="frozen"/>
      <selection pane="bottomLeft" activeCell="A36" sqref="A36:XFD36"/>
    </sheetView>
  </sheetViews>
  <sheetFormatPr defaultColWidth="8.85546875" defaultRowHeight="16.5" x14ac:dyDescent="0.2"/>
  <cols>
    <col min="1" max="1" width="7" style="9" bestFit="1" customWidth="1"/>
    <col min="2" max="2" width="89.140625" style="55" bestFit="1" customWidth="1"/>
    <col min="3" max="3" width="7.140625" style="68" bestFit="1" customWidth="1"/>
    <col min="4" max="4" width="10" style="285" customWidth="1"/>
    <col min="5" max="5" width="14.28515625" style="229" customWidth="1"/>
    <col min="6" max="6" width="14.7109375" style="229" customWidth="1"/>
    <col min="7" max="7" width="32.7109375" style="10" bestFit="1" customWidth="1"/>
    <col min="8" max="16384" width="8.85546875" style="3"/>
  </cols>
  <sheetData>
    <row r="1" spans="1:7" ht="31.5" customHeight="1" x14ac:dyDescent="0.2">
      <c r="A1" s="204" t="s">
        <v>234</v>
      </c>
      <c r="B1" s="205" t="s">
        <v>5</v>
      </c>
      <c r="C1" s="206" t="s">
        <v>6</v>
      </c>
      <c r="D1" s="280" t="s">
        <v>7</v>
      </c>
      <c r="E1" s="225" t="s">
        <v>15</v>
      </c>
      <c r="F1" s="233" t="s">
        <v>48</v>
      </c>
      <c r="G1" s="207" t="s">
        <v>24</v>
      </c>
    </row>
    <row r="2" spans="1:7" x14ac:dyDescent="0.2">
      <c r="A2" s="208" t="s">
        <v>8</v>
      </c>
      <c r="B2" s="209" t="s">
        <v>317</v>
      </c>
      <c r="C2" s="64"/>
      <c r="D2" s="281"/>
      <c r="E2" s="226"/>
      <c r="F2" s="226"/>
      <c r="G2" s="215"/>
    </row>
    <row r="3" spans="1:7" ht="31.5" x14ac:dyDescent="0.2">
      <c r="A3" s="208" t="s">
        <v>318</v>
      </c>
      <c r="B3" s="51" t="s">
        <v>319</v>
      </c>
      <c r="C3" s="64"/>
      <c r="D3" s="281"/>
      <c r="E3" s="226"/>
      <c r="F3" s="226"/>
      <c r="G3" s="215"/>
    </row>
    <row r="4" spans="1:7" ht="66" customHeight="1" x14ac:dyDescent="0.2">
      <c r="A4" s="208" t="s">
        <v>320</v>
      </c>
      <c r="B4" s="50" t="s">
        <v>321</v>
      </c>
      <c r="C4" s="65" t="s">
        <v>30</v>
      </c>
      <c r="D4" s="242">
        <v>369</v>
      </c>
      <c r="E4" s="228"/>
      <c r="F4" s="234">
        <f t="shared" ref="F4:F9" si="0">D4*E4</f>
        <v>0</v>
      </c>
      <c r="G4" s="211" t="s">
        <v>322</v>
      </c>
    </row>
    <row r="5" spans="1:7" ht="33" customHeight="1" x14ac:dyDescent="0.2">
      <c r="A5" s="208" t="s">
        <v>323</v>
      </c>
      <c r="B5" s="50" t="s">
        <v>324</v>
      </c>
      <c r="C5" s="65" t="s">
        <v>30</v>
      </c>
      <c r="D5" s="242">
        <v>18</v>
      </c>
      <c r="E5" s="228"/>
      <c r="F5" s="234">
        <f t="shared" si="0"/>
        <v>0</v>
      </c>
      <c r="G5" s="215"/>
    </row>
    <row r="6" spans="1:7" ht="66" customHeight="1" x14ac:dyDescent="0.2">
      <c r="A6" s="208" t="s">
        <v>325</v>
      </c>
      <c r="B6" s="50" t="s">
        <v>326</v>
      </c>
      <c r="C6" s="65" t="s">
        <v>30</v>
      </c>
      <c r="D6" s="242">
        <v>54</v>
      </c>
      <c r="E6" s="228"/>
      <c r="F6" s="234">
        <f t="shared" si="0"/>
        <v>0</v>
      </c>
      <c r="G6" s="211" t="s">
        <v>327</v>
      </c>
    </row>
    <row r="7" spans="1:7" ht="66" customHeight="1" x14ac:dyDescent="0.2">
      <c r="A7" s="208" t="s">
        <v>328</v>
      </c>
      <c r="B7" s="50" t="s">
        <v>329</v>
      </c>
      <c r="C7" s="65" t="s">
        <v>30</v>
      </c>
      <c r="D7" s="242">
        <v>15</v>
      </c>
      <c r="E7" s="228"/>
      <c r="F7" s="234">
        <f t="shared" si="0"/>
        <v>0</v>
      </c>
      <c r="G7" s="211" t="s">
        <v>327</v>
      </c>
    </row>
    <row r="8" spans="1:7" ht="49.5" customHeight="1" x14ac:dyDescent="0.2">
      <c r="A8" s="208" t="s">
        <v>330</v>
      </c>
      <c r="B8" s="50" t="s">
        <v>331</v>
      </c>
      <c r="C8" s="65" t="s">
        <v>30</v>
      </c>
      <c r="D8" s="242">
        <v>240</v>
      </c>
      <c r="E8" s="228"/>
      <c r="F8" s="234">
        <f t="shared" si="0"/>
        <v>0</v>
      </c>
      <c r="G8" s="215"/>
    </row>
    <row r="9" spans="1:7" ht="49.5" customHeight="1" x14ac:dyDescent="0.2">
      <c r="A9" s="208" t="s">
        <v>332</v>
      </c>
      <c r="B9" s="50" t="s">
        <v>333</v>
      </c>
      <c r="C9" s="65" t="s">
        <v>30</v>
      </c>
      <c r="D9" s="242">
        <v>280</v>
      </c>
      <c r="E9" s="228"/>
      <c r="F9" s="234">
        <f t="shared" si="0"/>
        <v>0</v>
      </c>
      <c r="G9" s="211" t="s">
        <v>310</v>
      </c>
    </row>
    <row r="10" spans="1:7" x14ac:dyDescent="0.2">
      <c r="A10" s="208" t="s">
        <v>334</v>
      </c>
      <c r="B10" s="51" t="s">
        <v>335</v>
      </c>
      <c r="C10" s="64"/>
      <c r="D10" s="281"/>
      <c r="E10" s="226"/>
      <c r="F10" s="226"/>
      <c r="G10" s="215"/>
    </row>
    <row r="11" spans="1:7" ht="49.5" customHeight="1" x14ac:dyDescent="0.2">
      <c r="A11" s="208" t="s">
        <v>336</v>
      </c>
      <c r="B11" s="50" t="s">
        <v>337</v>
      </c>
      <c r="C11" s="65" t="s">
        <v>18</v>
      </c>
      <c r="D11" s="242">
        <v>366</v>
      </c>
      <c r="E11" s="228"/>
      <c r="F11" s="234">
        <f t="shared" ref="F11:F16" si="1">D11*E11</f>
        <v>0</v>
      </c>
      <c r="G11" s="211" t="s">
        <v>338</v>
      </c>
    </row>
    <row r="12" spans="1:7" ht="66" customHeight="1" x14ac:dyDescent="0.2">
      <c r="A12" s="208" t="s">
        <v>339</v>
      </c>
      <c r="B12" s="50" t="s">
        <v>340</v>
      </c>
      <c r="C12" s="65" t="s">
        <v>18</v>
      </c>
      <c r="D12" s="242">
        <v>383</v>
      </c>
      <c r="E12" s="228"/>
      <c r="F12" s="234">
        <f t="shared" si="1"/>
        <v>0</v>
      </c>
      <c r="G12" s="211" t="s">
        <v>341</v>
      </c>
    </row>
    <row r="13" spans="1:7" ht="16.5" customHeight="1" x14ac:dyDescent="0.2">
      <c r="A13" s="208" t="s">
        <v>342</v>
      </c>
      <c r="B13" s="50" t="s">
        <v>343</v>
      </c>
      <c r="C13" s="65" t="s">
        <v>18</v>
      </c>
      <c r="D13" s="242">
        <v>28</v>
      </c>
      <c r="E13" s="228"/>
      <c r="F13" s="234">
        <f t="shared" si="1"/>
        <v>0</v>
      </c>
      <c r="G13" s="215"/>
    </row>
    <row r="14" spans="1:7" ht="33" customHeight="1" x14ac:dyDescent="0.2">
      <c r="A14" s="208" t="s">
        <v>344</v>
      </c>
      <c r="B14" s="50" t="s">
        <v>345</v>
      </c>
      <c r="C14" s="65" t="s">
        <v>18</v>
      </c>
      <c r="D14" s="242">
        <v>75</v>
      </c>
      <c r="E14" s="228"/>
      <c r="F14" s="234">
        <f t="shared" si="1"/>
        <v>0</v>
      </c>
      <c r="G14" s="211" t="s">
        <v>346</v>
      </c>
    </row>
    <row r="15" spans="1:7" ht="33" customHeight="1" x14ac:dyDescent="0.2">
      <c r="A15" s="208" t="s">
        <v>347</v>
      </c>
      <c r="B15" s="50" t="s">
        <v>348</v>
      </c>
      <c r="C15" s="65" t="s">
        <v>0</v>
      </c>
      <c r="D15" s="242">
        <v>24</v>
      </c>
      <c r="E15" s="228"/>
      <c r="F15" s="234">
        <f t="shared" si="1"/>
        <v>0</v>
      </c>
      <c r="G15" s="215"/>
    </row>
    <row r="16" spans="1:7" ht="33" customHeight="1" x14ac:dyDescent="0.2">
      <c r="A16" s="208" t="s">
        <v>349</v>
      </c>
      <c r="B16" s="50" t="s">
        <v>350</v>
      </c>
      <c r="C16" s="65" t="s">
        <v>0</v>
      </c>
      <c r="D16" s="242">
        <v>54</v>
      </c>
      <c r="E16" s="228"/>
      <c r="F16" s="234">
        <f t="shared" si="1"/>
        <v>0</v>
      </c>
      <c r="G16" s="215"/>
    </row>
    <row r="17" spans="1:7" x14ac:dyDescent="0.2">
      <c r="A17" s="208" t="s">
        <v>351</v>
      </c>
      <c r="B17" s="51" t="s">
        <v>352</v>
      </c>
      <c r="C17" s="64"/>
      <c r="D17" s="281"/>
      <c r="E17" s="226"/>
      <c r="F17" s="226"/>
      <c r="G17" s="215"/>
    </row>
    <row r="18" spans="1:7" ht="33" customHeight="1" x14ac:dyDescent="0.2">
      <c r="A18" s="208" t="s">
        <v>353</v>
      </c>
      <c r="B18" s="50" t="s">
        <v>354</v>
      </c>
      <c r="C18" s="65" t="s">
        <v>18</v>
      </c>
      <c r="D18" s="242">
        <v>194</v>
      </c>
      <c r="E18" s="228"/>
      <c r="F18" s="234">
        <f>D18*E18</f>
        <v>0</v>
      </c>
      <c r="G18" s="211" t="s">
        <v>355</v>
      </c>
    </row>
    <row r="19" spans="1:7" ht="33" customHeight="1" x14ac:dyDescent="0.2">
      <c r="A19" s="208" t="s">
        <v>356</v>
      </c>
      <c r="B19" s="50" t="s">
        <v>357</v>
      </c>
      <c r="C19" s="65" t="s">
        <v>18</v>
      </c>
      <c r="D19" s="242">
        <v>221</v>
      </c>
      <c r="E19" s="228"/>
      <c r="F19" s="234">
        <f>D19*E19</f>
        <v>0</v>
      </c>
      <c r="G19" s="211" t="s">
        <v>358</v>
      </c>
    </row>
    <row r="20" spans="1:7" ht="16.5" customHeight="1" x14ac:dyDescent="0.2">
      <c r="A20" s="208" t="s">
        <v>359</v>
      </c>
      <c r="B20" s="50" t="s">
        <v>360</v>
      </c>
      <c r="C20" s="65" t="s">
        <v>18</v>
      </c>
      <c r="D20" s="242">
        <v>61</v>
      </c>
      <c r="E20" s="228"/>
      <c r="F20" s="234">
        <f>D20*E20</f>
        <v>0</v>
      </c>
      <c r="G20" s="211" t="s">
        <v>361</v>
      </c>
    </row>
    <row r="21" spans="1:7" ht="33" customHeight="1" x14ac:dyDescent="0.2">
      <c r="A21" s="208" t="s">
        <v>362</v>
      </c>
      <c r="B21" s="50" t="s">
        <v>363</v>
      </c>
      <c r="C21" s="65" t="s">
        <v>18</v>
      </c>
      <c r="D21" s="242">
        <v>39</v>
      </c>
      <c r="E21" s="228"/>
      <c r="F21" s="234">
        <f>D21*E21</f>
        <v>0</v>
      </c>
      <c r="G21" s="211" t="s">
        <v>364</v>
      </c>
    </row>
    <row r="22" spans="1:7" ht="16.5" customHeight="1" x14ac:dyDescent="0.2">
      <c r="A22" s="208" t="s">
        <v>365</v>
      </c>
      <c r="B22" s="50" t="s">
        <v>366</v>
      </c>
      <c r="C22" s="65" t="s">
        <v>0</v>
      </c>
      <c r="D22" s="242">
        <v>8</v>
      </c>
      <c r="E22" s="228"/>
      <c r="F22" s="234">
        <f>D22*E22</f>
        <v>0</v>
      </c>
      <c r="G22" s="215"/>
    </row>
    <row r="23" spans="1:7" x14ac:dyDescent="0.2">
      <c r="A23" s="208" t="s">
        <v>367</v>
      </c>
      <c r="B23" s="51" t="s">
        <v>368</v>
      </c>
      <c r="C23" s="64"/>
      <c r="D23" s="281"/>
      <c r="E23" s="226"/>
      <c r="F23" s="226"/>
      <c r="G23" s="215"/>
    </row>
    <row r="24" spans="1:7" ht="49.5" customHeight="1" x14ac:dyDescent="0.2">
      <c r="A24" s="208" t="s">
        <v>369</v>
      </c>
      <c r="B24" s="50" t="s">
        <v>370</v>
      </c>
      <c r="C24" s="65" t="s">
        <v>14</v>
      </c>
      <c r="D24" s="242">
        <v>535</v>
      </c>
      <c r="E24" s="228"/>
      <c r="F24" s="234">
        <f t="shared" ref="F24:F29" si="2">D24*E24</f>
        <v>0</v>
      </c>
      <c r="G24" s="211"/>
    </row>
    <row r="25" spans="1:7" ht="33" customHeight="1" x14ac:dyDescent="0.2">
      <c r="A25" s="208" t="s">
        <v>371</v>
      </c>
      <c r="B25" s="50" t="s">
        <v>372</v>
      </c>
      <c r="C25" s="65" t="s">
        <v>14</v>
      </c>
      <c r="D25" s="242">
        <v>28</v>
      </c>
      <c r="E25" s="228"/>
      <c r="F25" s="234">
        <f t="shared" si="2"/>
        <v>0</v>
      </c>
      <c r="G25" s="215"/>
    </row>
    <row r="26" spans="1:7" ht="66" customHeight="1" x14ac:dyDescent="0.2">
      <c r="A26" s="208" t="s">
        <v>373</v>
      </c>
      <c r="B26" s="50" t="s">
        <v>374</v>
      </c>
      <c r="C26" s="65" t="s">
        <v>14</v>
      </c>
      <c r="D26" s="242">
        <v>527</v>
      </c>
      <c r="E26" s="228"/>
      <c r="F26" s="234">
        <f t="shared" si="2"/>
        <v>0</v>
      </c>
      <c r="G26" s="215"/>
    </row>
    <row r="27" spans="1:7" ht="16.5" customHeight="1" x14ac:dyDescent="0.2">
      <c r="A27" s="208" t="s">
        <v>375</v>
      </c>
      <c r="B27" s="50" t="s">
        <v>376</v>
      </c>
      <c r="C27" s="65" t="s">
        <v>1</v>
      </c>
      <c r="D27" s="242">
        <v>28</v>
      </c>
      <c r="E27" s="228"/>
      <c r="F27" s="234">
        <f t="shared" si="2"/>
        <v>0</v>
      </c>
      <c r="G27" s="215"/>
    </row>
    <row r="28" spans="1:7" ht="16.5" customHeight="1" x14ac:dyDescent="0.2">
      <c r="A28" s="208" t="s">
        <v>377</v>
      </c>
      <c r="B28" s="50" t="s">
        <v>378</v>
      </c>
      <c r="C28" s="65" t="s">
        <v>1</v>
      </c>
      <c r="D28" s="242">
        <v>40</v>
      </c>
      <c r="E28" s="228"/>
      <c r="F28" s="234">
        <f t="shared" si="2"/>
        <v>0</v>
      </c>
      <c r="G28" s="215"/>
    </row>
    <row r="29" spans="1:7" ht="16.5" customHeight="1" x14ac:dyDescent="0.2">
      <c r="A29" s="208" t="s">
        <v>379</v>
      </c>
      <c r="B29" s="50" t="s">
        <v>380</v>
      </c>
      <c r="C29" s="65" t="s">
        <v>1</v>
      </c>
      <c r="D29" s="242">
        <v>24</v>
      </c>
      <c r="E29" s="228"/>
      <c r="F29" s="234">
        <f t="shared" si="2"/>
        <v>0</v>
      </c>
      <c r="G29" s="215"/>
    </row>
    <row r="30" spans="1:7" x14ac:dyDescent="0.2">
      <c r="A30" s="208" t="s">
        <v>381</v>
      </c>
      <c r="B30" s="51" t="s">
        <v>382</v>
      </c>
      <c r="C30" s="64"/>
      <c r="D30" s="281"/>
      <c r="E30" s="226"/>
      <c r="F30" s="226"/>
      <c r="G30" s="215"/>
    </row>
    <row r="31" spans="1:7" ht="49.5" customHeight="1" x14ac:dyDescent="0.2">
      <c r="A31" s="208" t="s">
        <v>383</v>
      </c>
      <c r="B31" s="50" t="s">
        <v>384</v>
      </c>
      <c r="C31" s="65" t="s">
        <v>18</v>
      </c>
      <c r="D31" s="242"/>
      <c r="E31" s="228"/>
      <c r="F31" s="234">
        <f>D31*E31</f>
        <v>0</v>
      </c>
      <c r="G31" s="211" t="s">
        <v>385</v>
      </c>
    </row>
    <row r="32" spans="1:7" ht="33" customHeight="1" x14ac:dyDescent="0.2">
      <c r="A32" s="208" t="s">
        <v>386</v>
      </c>
      <c r="B32" s="50" t="s">
        <v>387</v>
      </c>
      <c r="C32" s="65" t="s">
        <v>14</v>
      </c>
      <c r="D32" s="242"/>
      <c r="E32" s="228"/>
      <c r="F32" s="234">
        <f>D32*E32</f>
        <v>0</v>
      </c>
      <c r="G32" s="215"/>
    </row>
    <row r="33" spans="1:7" ht="33" customHeight="1" x14ac:dyDescent="0.2">
      <c r="A33" s="208" t="s">
        <v>388</v>
      </c>
      <c r="B33" s="50" t="s">
        <v>389</v>
      </c>
      <c r="C33" s="65" t="s">
        <v>30</v>
      </c>
      <c r="D33" s="242"/>
      <c r="E33" s="228"/>
      <c r="F33" s="234">
        <f>D33*E33</f>
        <v>0</v>
      </c>
      <c r="G33" s="215"/>
    </row>
    <row r="34" spans="1:7" ht="33" customHeight="1" x14ac:dyDescent="0.2">
      <c r="A34" s="208" t="s">
        <v>390</v>
      </c>
      <c r="B34" s="50" t="s">
        <v>391</v>
      </c>
      <c r="C34" s="65" t="s">
        <v>18</v>
      </c>
      <c r="D34" s="242"/>
      <c r="E34" s="228"/>
      <c r="F34" s="234">
        <f>D34*E34</f>
        <v>0</v>
      </c>
      <c r="G34" s="215"/>
    </row>
    <row r="35" spans="1:7" ht="33" customHeight="1" x14ac:dyDescent="0.2">
      <c r="A35" s="208" t="s">
        <v>392</v>
      </c>
      <c r="B35" s="50" t="s">
        <v>393</v>
      </c>
      <c r="C35" s="65" t="s">
        <v>1</v>
      </c>
      <c r="D35" s="242"/>
      <c r="E35" s="228"/>
      <c r="F35" s="234">
        <f>D35*E35</f>
        <v>0</v>
      </c>
      <c r="G35" s="211"/>
    </row>
  </sheetData>
  <pageMargins left="0.5" right="0.5" top="0.75" bottom="0.75" header="0.3" footer="0.3"/>
  <pageSetup paperSize="9"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topLeftCell="A19" zoomScale="130" zoomScaleSheetLayoutView="130" workbookViewId="0">
      <selection activeCell="F7" sqref="F7"/>
    </sheetView>
  </sheetViews>
  <sheetFormatPr defaultColWidth="16.7109375" defaultRowHeight="13.5" x14ac:dyDescent="0.25"/>
  <cols>
    <col min="1" max="1" width="9.42578125" style="20" bestFit="1" customWidth="1"/>
    <col min="2" max="2" width="38.28515625" style="34" hidden="1" customWidth="1"/>
    <col min="3" max="3" width="56.28515625" style="39" customWidth="1"/>
    <col min="4" max="4" width="9.140625" style="35" customWidth="1"/>
    <col min="5" max="5" width="7.28515625" style="49" customWidth="1"/>
    <col min="6" max="6" width="10.28515625" style="307" bestFit="1" customWidth="1"/>
    <col min="7" max="7" width="13.28515625" style="43" customWidth="1"/>
    <col min="8" max="16384" width="16.7109375" style="244"/>
  </cols>
  <sheetData>
    <row r="1" spans="1:7" ht="38.25" customHeight="1" thickBot="1" x14ac:dyDescent="0.25">
      <c r="A1" s="360" t="s">
        <v>62</v>
      </c>
      <c r="B1" s="360"/>
      <c r="C1" s="360"/>
      <c r="D1" s="360"/>
      <c r="E1" s="360"/>
      <c r="F1" s="360"/>
      <c r="G1" s="360"/>
    </row>
    <row r="2" spans="1:7" s="245" customFormat="1" ht="27" customHeight="1" x14ac:dyDescent="0.2">
      <c r="A2" s="40" t="s">
        <v>49</v>
      </c>
      <c r="B2" s="41" t="s">
        <v>7</v>
      </c>
      <c r="C2" s="42" t="s">
        <v>5</v>
      </c>
      <c r="D2" s="42" t="s">
        <v>6</v>
      </c>
      <c r="E2" s="47" t="s">
        <v>7</v>
      </c>
      <c r="F2" s="303" t="s">
        <v>15</v>
      </c>
      <c r="G2" s="44" t="s">
        <v>48</v>
      </c>
    </row>
    <row r="3" spans="1:7" ht="64.5" customHeight="1" x14ac:dyDescent="0.25">
      <c r="A3" s="25">
        <v>1</v>
      </c>
      <c r="B3" s="22"/>
      <c r="C3" s="23" t="s">
        <v>47</v>
      </c>
      <c r="D3" s="24"/>
      <c r="E3" s="48"/>
      <c r="F3" s="304"/>
      <c r="G3" s="45"/>
    </row>
    <row r="4" spans="1:7" ht="25.5" customHeight="1" x14ac:dyDescent="0.2">
      <c r="A4" s="25">
        <v>1.1000000000000001</v>
      </c>
      <c r="B4" s="26"/>
      <c r="C4" s="36" t="s">
        <v>51</v>
      </c>
      <c r="D4" s="27" t="s">
        <v>0</v>
      </c>
      <c r="E4" s="28">
        <v>1</v>
      </c>
      <c r="F4" s="305"/>
      <c r="G4" s="46"/>
    </row>
    <row r="5" spans="1:7" ht="26.25" customHeight="1" x14ac:dyDescent="0.2">
      <c r="A5" s="29">
        <v>1.2</v>
      </c>
      <c r="B5" s="30"/>
      <c r="C5" s="37" t="s">
        <v>52</v>
      </c>
      <c r="D5" s="27" t="s">
        <v>0</v>
      </c>
      <c r="E5" s="28"/>
      <c r="F5" s="305"/>
      <c r="G5" s="46"/>
    </row>
    <row r="6" spans="1:7" ht="25.5" x14ac:dyDescent="0.2">
      <c r="A6" s="29">
        <v>1.3</v>
      </c>
      <c r="B6" s="30"/>
      <c r="C6" s="37" t="s">
        <v>44</v>
      </c>
      <c r="D6" s="27" t="s">
        <v>0</v>
      </c>
      <c r="E6" s="28"/>
      <c r="F6" s="305"/>
      <c r="G6" s="46"/>
    </row>
    <row r="7" spans="1:7" ht="25.5" customHeight="1" x14ac:dyDescent="0.2">
      <c r="A7" s="25">
        <v>1.4</v>
      </c>
      <c r="B7" s="26"/>
      <c r="C7" s="36" t="s">
        <v>113</v>
      </c>
      <c r="D7" s="24" t="s">
        <v>0</v>
      </c>
      <c r="E7" s="31">
        <v>1</v>
      </c>
      <c r="F7" s="305"/>
      <c r="G7" s="46"/>
    </row>
    <row r="8" spans="1:7" ht="24.75" customHeight="1" x14ac:dyDescent="0.2">
      <c r="A8" s="29">
        <v>1.5</v>
      </c>
      <c r="B8" s="30"/>
      <c r="C8" s="37" t="s">
        <v>114</v>
      </c>
      <c r="D8" s="27" t="s">
        <v>0</v>
      </c>
      <c r="E8" s="28"/>
      <c r="F8" s="305"/>
      <c r="G8" s="46"/>
    </row>
    <row r="9" spans="1:7" ht="25.5" customHeight="1" x14ac:dyDescent="0.2">
      <c r="A9" s="29">
        <v>1.6</v>
      </c>
      <c r="B9" s="30"/>
      <c r="C9" s="37" t="s">
        <v>45</v>
      </c>
      <c r="D9" s="27" t="s">
        <v>0</v>
      </c>
      <c r="E9" s="28">
        <v>2</v>
      </c>
      <c r="F9" s="305"/>
      <c r="G9" s="46"/>
    </row>
    <row r="10" spans="1:7" ht="24.75" customHeight="1" x14ac:dyDescent="0.2">
      <c r="A10" s="29">
        <v>1.7</v>
      </c>
      <c r="B10" s="30"/>
      <c r="C10" s="36" t="s">
        <v>53</v>
      </c>
      <c r="D10" s="24" t="s">
        <v>0</v>
      </c>
      <c r="E10" s="31">
        <v>1</v>
      </c>
      <c r="F10" s="305"/>
      <c r="G10" s="46"/>
    </row>
    <row r="11" spans="1:7" ht="15.75" customHeight="1" x14ac:dyDescent="0.2">
      <c r="A11" s="29">
        <v>1.8</v>
      </c>
      <c r="B11" s="30"/>
      <c r="C11" s="36" t="s">
        <v>46</v>
      </c>
      <c r="D11" s="24" t="s">
        <v>0</v>
      </c>
      <c r="E11" s="31"/>
      <c r="F11" s="305"/>
      <c r="G11" s="46"/>
    </row>
    <row r="12" spans="1:7" ht="25.5" customHeight="1" x14ac:dyDescent="0.2">
      <c r="A12" s="29">
        <v>1.9</v>
      </c>
      <c r="B12" s="30"/>
      <c r="C12" s="36" t="s">
        <v>105</v>
      </c>
      <c r="D12" s="24" t="s">
        <v>0</v>
      </c>
      <c r="E12" s="31"/>
      <c r="F12" s="305"/>
      <c r="G12" s="46"/>
    </row>
    <row r="13" spans="1:7" ht="12.75" x14ac:dyDescent="0.2">
      <c r="A13" s="243">
        <v>1.1000000000000001</v>
      </c>
      <c r="B13" s="30"/>
      <c r="C13" s="36" t="s">
        <v>85</v>
      </c>
      <c r="D13" s="24" t="s">
        <v>0</v>
      </c>
      <c r="E13" s="31">
        <v>1</v>
      </c>
      <c r="F13" s="305"/>
      <c r="G13" s="46"/>
    </row>
    <row r="14" spans="1:7" ht="12.75" x14ac:dyDescent="0.2">
      <c r="A14" s="32">
        <v>2</v>
      </c>
      <c r="B14" s="30"/>
      <c r="C14" s="36" t="s">
        <v>86</v>
      </c>
      <c r="D14" s="24" t="s">
        <v>0</v>
      </c>
      <c r="E14" s="31">
        <v>1</v>
      </c>
      <c r="F14" s="305"/>
      <c r="G14" s="46"/>
    </row>
    <row r="15" spans="1:7" ht="51.75" customHeight="1" x14ac:dyDescent="0.2">
      <c r="A15" s="32">
        <v>3</v>
      </c>
      <c r="B15" s="30"/>
      <c r="C15" s="23" t="s">
        <v>272</v>
      </c>
      <c r="D15" s="24"/>
      <c r="E15" s="31"/>
      <c r="F15" s="305"/>
      <c r="G15" s="46"/>
    </row>
    <row r="16" spans="1:7" s="246" customFormat="1" ht="15.95" customHeight="1" x14ac:dyDescent="0.2">
      <c r="A16" s="29">
        <v>3.1</v>
      </c>
      <c r="B16" s="33"/>
      <c r="C16" s="38" t="s">
        <v>2</v>
      </c>
      <c r="D16" s="21" t="s">
        <v>11</v>
      </c>
      <c r="E16" s="31"/>
      <c r="F16" s="305"/>
      <c r="G16" s="46"/>
    </row>
    <row r="17" spans="1:7" s="246" customFormat="1" ht="15.95" customHeight="1" x14ac:dyDescent="0.2">
      <c r="A17" s="29">
        <v>3.2</v>
      </c>
      <c r="B17" s="33"/>
      <c r="C17" s="38" t="s">
        <v>3</v>
      </c>
      <c r="D17" s="21" t="s">
        <v>11</v>
      </c>
      <c r="E17" s="31">
        <v>1</v>
      </c>
      <c r="F17" s="305"/>
      <c r="G17" s="46"/>
    </row>
    <row r="18" spans="1:7" s="246" customFormat="1" ht="38.25" x14ac:dyDescent="0.2">
      <c r="A18" s="32">
        <v>4</v>
      </c>
      <c r="B18" s="247"/>
      <c r="C18" s="248" t="s">
        <v>275</v>
      </c>
      <c r="D18" s="21" t="s">
        <v>11</v>
      </c>
      <c r="E18" s="57">
        <v>1</v>
      </c>
      <c r="F18" s="305"/>
      <c r="G18" s="46"/>
    </row>
    <row r="19" spans="1:7" s="318" customFormat="1" ht="25.5" x14ac:dyDescent="0.2">
      <c r="A19" s="313">
        <v>5</v>
      </c>
      <c r="B19" s="314"/>
      <c r="C19" s="248" t="s">
        <v>276</v>
      </c>
      <c r="D19" s="247" t="s">
        <v>11</v>
      </c>
      <c r="E19" s="315"/>
      <c r="F19" s="316"/>
      <c r="G19" s="317"/>
    </row>
    <row r="20" spans="1:7" s="318" customFormat="1" ht="12.75" x14ac:dyDescent="0.2">
      <c r="A20" s="313">
        <v>6</v>
      </c>
      <c r="B20" s="314"/>
      <c r="C20" s="248" t="s">
        <v>273</v>
      </c>
      <c r="D20" s="247" t="s">
        <v>11</v>
      </c>
      <c r="E20" s="315"/>
      <c r="F20" s="316"/>
      <c r="G20" s="317"/>
    </row>
    <row r="21" spans="1:7" s="318" customFormat="1" ht="12.75" x14ac:dyDescent="0.2">
      <c r="A21" s="313">
        <v>7</v>
      </c>
      <c r="B21" s="314"/>
      <c r="C21" s="248" t="s">
        <v>274</v>
      </c>
      <c r="D21" s="247" t="s">
        <v>11</v>
      </c>
      <c r="E21" s="315">
        <v>1</v>
      </c>
      <c r="F21" s="316"/>
      <c r="G21" s="317"/>
    </row>
    <row r="22" spans="1:7" s="249" customFormat="1" ht="16.5" thickBot="1" x14ac:dyDescent="0.3">
      <c r="A22" s="358" t="s">
        <v>50</v>
      </c>
      <c r="B22" s="359"/>
      <c r="C22" s="359"/>
      <c r="D22" s="359"/>
      <c r="E22" s="359"/>
      <c r="F22" s="306"/>
      <c r="G22" s="250">
        <f>SUM(G4:G21)</f>
        <v>0</v>
      </c>
    </row>
  </sheetData>
  <mergeCells count="2">
    <mergeCell ref="A22:E22"/>
    <mergeCell ref="A1:G1"/>
  </mergeCells>
  <phoneticPr fontId="5" type="noConversion"/>
  <printOptions horizontalCentered="1"/>
  <pageMargins left="0.25" right="0.25" top="0.75" bottom="0.5" header="0.5" footer="0.3"/>
  <pageSetup paperSize="9" scale="137" fitToHeight="11" orientation="landscape" r:id="rId1"/>
  <headerFooter alignWithMargins="0">
    <oddFooter>Page &amp;P of &amp;N</oddFooter>
  </headerFooter>
  <rowBreaks count="1" manualBreakCount="1">
    <brk id="9"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zoomScale="112" zoomScaleNormal="89" zoomScaleSheetLayoutView="112" workbookViewId="0">
      <selection activeCell="B8" sqref="B8"/>
    </sheetView>
  </sheetViews>
  <sheetFormatPr defaultColWidth="9.140625" defaultRowHeight="12.75" x14ac:dyDescent="0.2"/>
  <cols>
    <col min="1" max="1" width="7" style="76" customWidth="1"/>
    <col min="2" max="2" width="85.7109375" style="76" customWidth="1"/>
    <col min="3" max="3" width="6.140625" style="76" customWidth="1"/>
    <col min="4" max="4" width="19.5703125" style="77" bestFit="1" customWidth="1"/>
    <col min="5" max="5" width="5.7109375" style="76" customWidth="1"/>
    <col min="6" max="6" width="14" style="76" bestFit="1" customWidth="1"/>
    <col min="7" max="7" width="12.140625" style="76" customWidth="1"/>
    <col min="8" max="8" width="14.5703125" style="76" customWidth="1"/>
    <col min="9" max="10" width="14" style="76" bestFit="1" customWidth="1"/>
    <col min="11" max="16384" width="9.140625" style="76"/>
  </cols>
  <sheetData>
    <row r="1" spans="1:4" ht="13.5" thickBot="1" x14ac:dyDescent="0.25"/>
    <row r="2" spans="1:4" s="79" customFormat="1" ht="18.75" customHeight="1" x14ac:dyDescent="0.2">
      <c r="A2" s="78"/>
      <c r="B2" s="361" t="s">
        <v>301</v>
      </c>
      <c r="C2" s="362"/>
      <c r="D2" s="363"/>
    </row>
    <row r="3" spans="1:4" ht="18" customHeight="1" thickBot="1" x14ac:dyDescent="0.25">
      <c r="B3" s="364"/>
      <c r="C3" s="365"/>
      <c r="D3" s="366"/>
    </row>
    <row r="4" spans="1:4" ht="20.100000000000001" customHeight="1" x14ac:dyDescent="0.2">
      <c r="B4" s="80" t="s">
        <v>117</v>
      </c>
      <c r="C4" s="80" t="s">
        <v>118</v>
      </c>
      <c r="D4" s="81"/>
    </row>
    <row r="5" spans="1:4" ht="20.100000000000001" customHeight="1" x14ac:dyDescent="0.2">
      <c r="B5" s="82"/>
      <c r="C5" s="82"/>
      <c r="D5" s="83"/>
    </row>
    <row r="6" spans="1:4" ht="20.100000000000001" customHeight="1" x14ac:dyDescent="0.2">
      <c r="B6" s="82" t="s">
        <v>119</v>
      </c>
      <c r="C6" s="82" t="s">
        <v>118</v>
      </c>
      <c r="D6" s="83"/>
    </row>
    <row r="7" spans="1:4" ht="20.100000000000001" customHeight="1" x14ac:dyDescent="0.2">
      <c r="B7" s="82"/>
      <c r="C7" s="82"/>
      <c r="D7" s="83"/>
    </row>
    <row r="8" spans="1:4" ht="20.100000000000001" customHeight="1" x14ac:dyDescent="0.2">
      <c r="B8" s="82" t="s">
        <v>120</v>
      </c>
      <c r="C8" s="82" t="s">
        <v>118</v>
      </c>
      <c r="D8" s="83"/>
    </row>
    <row r="9" spans="1:4" ht="20.100000000000001" customHeight="1" x14ac:dyDescent="0.2">
      <c r="B9" s="82"/>
      <c r="C9" s="82"/>
      <c r="D9" s="83"/>
    </row>
    <row r="10" spans="1:4" ht="20.100000000000001" customHeight="1" x14ac:dyDescent="0.2">
      <c r="B10" s="82" t="s">
        <v>121</v>
      </c>
      <c r="C10" s="82" t="s">
        <v>118</v>
      </c>
      <c r="D10" s="83"/>
    </row>
    <row r="11" spans="1:4" ht="20.100000000000001" customHeight="1" x14ac:dyDescent="0.2">
      <c r="B11" s="82"/>
      <c r="C11" s="82"/>
      <c r="D11" s="83"/>
    </row>
    <row r="12" spans="1:4" ht="20.100000000000001" customHeight="1" x14ac:dyDescent="0.2">
      <c r="B12" s="82" t="s">
        <v>122</v>
      </c>
      <c r="C12" s="82" t="s">
        <v>118</v>
      </c>
      <c r="D12" s="83"/>
    </row>
    <row r="13" spans="1:4" ht="20.100000000000001" customHeight="1" x14ac:dyDescent="0.2">
      <c r="B13" s="82"/>
      <c r="C13" s="82"/>
      <c r="D13" s="83"/>
    </row>
    <row r="14" spans="1:4" ht="20.100000000000001" customHeight="1" x14ac:dyDescent="0.2">
      <c r="B14" s="82" t="s">
        <v>123</v>
      </c>
      <c r="C14" s="82" t="s">
        <v>118</v>
      </c>
      <c r="D14" s="83"/>
    </row>
    <row r="15" spans="1:4" ht="20.100000000000001" customHeight="1" x14ac:dyDescent="0.2">
      <c r="B15" s="82"/>
      <c r="C15" s="82"/>
      <c r="D15" s="83"/>
    </row>
    <row r="16" spans="1:4" ht="20.100000000000001" customHeight="1" x14ac:dyDescent="0.2">
      <c r="B16" s="82" t="s">
        <v>124</v>
      </c>
      <c r="C16" s="82" t="s">
        <v>118</v>
      </c>
      <c r="D16" s="84"/>
    </row>
    <row r="17" spans="2:10" ht="20.100000000000001" customHeight="1" x14ac:dyDescent="0.2">
      <c r="B17" s="82"/>
      <c r="C17" s="82"/>
      <c r="D17" s="83"/>
    </row>
    <row r="18" spans="2:10" ht="20.100000000000001" customHeight="1" x14ac:dyDescent="0.2">
      <c r="B18" s="82" t="s">
        <v>125</v>
      </c>
      <c r="C18" s="82" t="s">
        <v>118</v>
      </c>
      <c r="D18" s="83"/>
      <c r="H18" s="201"/>
    </row>
    <row r="19" spans="2:10" ht="20.100000000000001" customHeight="1" thickBot="1" x14ac:dyDescent="0.25">
      <c r="B19" s="82"/>
      <c r="C19" s="82"/>
      <c r="D19" s="83"/>
      <c r="F19" s="201"/>
      <c r="H19" s="203"/>
      <c r="I19" s="201"/>
    </row>
    <row r="20" spans="2:10" ht="23.25" customHeight="1" thickBot="1" x14ac:dyDescent="0.3">
      <c r="B20" s="367" t="s">
        <v>126</v>
      </c>
      <c r="C20" s="368"/>
      <c r="D20" s="85">
        <f>SUM(D4:D19)</f>
        <v>0</v>
      </c>
      <c r="F20" s="201"/>
      <c r="G20" s="201"/>
    </row>
    <row r="21" spans="2:10" ht="27" customHeight="1" thickBot="1" x14ac:dyDescent="0.25">
      <c r="B21" s="369"/>
      <c r="C21" s="370"/>
      <c r="D21" s="86"/>
      <c r="G21" s="201"/>
      <c r="H21" s="87"/>
      <c r="J21" s="87"/>
    </row>
  </sheetData>
  <mergeCells count="3">
    <mergeCell ref="B2:D3"/>
    <mergeCell ref="B20:C20"/>
    <mergeCell ref="B21:C21"/>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topLeftCell="A55" zoomScale="115" zoomScaleNormal="115" zoomScaleSheetLayoutView="115" workbookViewId="0">
      <selection activeCell="D1" sqref="D1:F1"/>
    </sheetView>
  </sheetViews>
  <sheetFormatPr defaultColWidth="8.85546875" defaultRowHeight="15" x14ac:dyDescent="0.25"/>
  <cols>
    <col min="1" max="1" width="8.42578125" style="123" customWidth="1"/>
    <col min="2" max="2" width="72.28515625" style="126" customWidth="1"/>
    <col min="3" max="3" width="7.28515625" style="90" customWidth="1"/>
    <col min="4" max="4" width="8.85546875" style="135" customWidth="1"/>
    <col min="5" max="5" width="11.42578125" style="90" bestFit="1" customWidth="1"/>
    <col min="6" max="6" width="17.7109375" style="129" bestFit="1" customWidth="1"/>
    <col min="7" max="16384" width="8.85546875" style="76"/>
  </cols>
  <sheetData>
    <row r="1" spans="1:6" ht="42.75" customHeight="1" thickBot="1" x14ac:dyDescent="0.25">
      <c r="A1" s="88"/>
      <c r="B1" s="89" t="s">
        <v>127</v>
      </c>
      <c r="C1" s="90" t="s">
        <v>25</v>
      </c>
      <c r="D1" s="371" t="s">
        <v>302</v>
      </c>
      <c r="E1" s="371"/>
      <c r="F1" s="371"/>
    </row>
    <row r="2" spans="1:6" ht="29.25" thickBot="1" x14ac:dyDescent="0.25">
      <c r="A2" s="91" t="s">
        <v>49</v>
      </c>
      <c r="B2" s="91" t="s">
        <v>5</v>
      </c>
      <c r="C2" s="92" t="s">
        <v>6</v>
      </c>
      <c r="D2" s="93" t="s">
        <v>7</v>
      </c>
      <c r="E2" s="302" t="s">
        <v>15</v>
      </c>
      <c r="F2" s="94" t="s">
        <v>48</v>
      </c>
    </row>
    <row r="3" spans="1:6" s="79" customFormat="1" x14ac:dyDescent="0.25">
      <c r="A3" s="141">
        <v>1</v>
      </c>
      <c r="B3" s="145" t="s">
        <v>278</v>
      </c>
      <c r="C3" s="101"/>
      <c r="D3" s="253"/>
      <c r="E3" s="102"/>
      <c r="F3" s="100"/>
    </row>
    <row r="4" spans="1:6" ht="135" x14ac:dyDescent="0.25">
      <c r="A4" s="95">
        <v>1.1000000000000001</v>
      </c>
      <c r="B4" s="96" t="s">
        <v>128</v>
      </c>
      <c r="C4" s="97" t="s">
        <v>116</v>
      </c>
      <c r="D4" s="98">
        <v>3</v>
      </c>
      <c r="E4" s="117"/>
      <c r="F4" s="100"/>
    </row>
    <row r="5" spans="1:6" x14ac:dyDescent="0.25">
      <c r="A5" s="95">
        <v>1.2</v>
      </c>
      <c r="B5" s="96" t="s">
        <v>279</v>
      </c>
      <c r="C5" s="97" t="s">
        <v>116</v>
      </c>
      <c r="D5" s="98"/>
      <c r="E5" s="117"/>
      <c r="F5" s="100"/>
    </row>
    <row r="6" spans="1:6" ht="30" x14ac:dyDescent="0.25">
      <c r="A6" s="95">
        <v>1.3</v>
      </c>
      <c r="B6" s="96" t="s">
        <v>280</v>
      </c>
      <c r="C6" s="117" t="s">
        <v>116</v>
      </c>
      <c r="D6" s="184">
        <v>1</v>
      </c>
      <c r="E6" s="117"/>
      <c r="F6" s="102"/>
    </row>
    <row r="7" spans="1:6" x14ac:dyDescent="0.25">
      <c r="A7" s="95"/>
      <c r="B7" s="96"/>
      <c r="C7" s="102"/>
      <c r="D7" s="184"/>
      <c r="E7" s="117"/>
      <c r="F7" s="102"/>
    </row>
    <row r="8" spans="1:6" ht="30" x14ac:dyDescent="0.25">
      <c r="A8" s="95">
        <v>2</v>
      </c>
      <c r="B8" s="96" t="s">
        <v>129</v>
      </c>
      <c r="C8" s="117" t="s">
        <v>116</v>
      </c>
      <c r="D8" s="184"/>
      <c r="E8" s="117"/>
      <c r="F8" s="102"/>
    </row>
    <row r="9" spans="1:6" x14ac:dyDescent="0.25">
      <c r="A9" s="95"/>
      <c r="B9" s="96"/>
      <c r="C9" s="102"/>
      <c r="D9" s="119"/>
      <c r="E9" s="117"/>
      <c r="F9" s="102"/>
    </row>
    <row r="10" spans="1:6" ht="30" x14ac:dyDescent="0.25">
      <c r="A10" s="95">
        <v>3</v>
      </c>
      <c r="B10" s="96" t="s">
        <v>130</v>
      </c>
      <c r="C10" s="117" t="s">
        <v>116</v>
      </c>
      <c r="D10" s="119">
        <v>1</v>
      </c>
      <c r="E10" s="117"/>
      <c r="F10" s="102"/>
    </row>
    <row r="11" spans="1:6" ht="30" x14ac:dyDescent="0.25">
      <c r="A11" s="95">
        <v>4</v>
      </c>
      <c r="B11" s="96" t="s">
        <v>131</v>
      </c>
      <c r="C11" s="117" t="s">
        <v>116</v>
      </c>
      <c r="D11" s="119"/>
      <c r="E11" s="117"/>
      <c r="F11" s="102"/>
    </row>
    <row r="12" spans="1:6" ht="30" x14ac:dyDescent="0.25">
      <c r="A12" s="95">
        <v>5</v>
      </c>
      <c r="B12" s="96" t="s">
        <v>132</v>
      </c>
      <c r="C12" s="117" t="s">
        <v>0</v>
      </c>
      <c r="D12" s="99"/>
      <c r="E12" s="117"/>
      <c r="F12" s="102"/>
    </row>
    <row r="13" spans="1:6" x14ac:dyDescent="0.25">
      <c r="A13" s="95"/>
      <c r="B13" s="96"/>
      <c r="C13" s="97"/>
      <c r="D13" s="103"/>
      <c r="E13" s="117"/>
      <c r="F13" s="102"/>
    </row>
    <row r="14" spans="1:6" ht="30" x14ac:dyDescent="0.25">
      <c r="A14" s="95">
        <v>6</v>
      </c>
      <c r="B14" s="96" t="s">
        <v>133</v>
      </c>
      <c r="C14" s="101"/>
      <c r="D14" s="105"/>
      <c r="E14" s="117"/>
      <c r="F14" s="102"/>
    </row>
    <row r="15" spans="1:6" x14ac:dyDescent="0.25">
      <c r="A15" s="95" t="s">
        <v>19</v>
      </c>
      <c r="B15" s="96" t="s">
        <v>134</v>
      </c>
      <c r="C15" s="97" t="s">
        <v>116</v>
      </c>
      <c r="D15" s="107">
        <v>2</v>
      </c>
      <c r="E15" s="117"/>
      <c r="F15" s="102"/>
    </row>
    <row r="16" spans="1:6" ht="30" x14ac:dyDescent="0.25">
      <c r="A16" s="95" t="s">
        <v>20</v>
      </c>
      <c r="B16" s="96" t="s">
        <v>135</v>
      </c>
      <c r="C16" s="97" t="s">
        <v>116</v>
      </c>
      <c r="D16" s="107"/>
      <c r="E16" s="117"/>
      <c r="F16" s="102"/>
    </row>
    <row r="17" spans="1:6" x14ac:dyDescent="0.25">
      <c r="A17" s="95" t="s">
        <v>21</v>
      </c>
      <c r="B17" s="96" t="s">
        <v>136</v>
      </c>
      <c r="C17" s="97" t="s">
        <v>116</v>
      </c>
      <c r="D17" s="107"/>
      <c r="E17" s="117"/>
      <c r="F17" s="102"/>
    </row>
    <row r="18" spans="1:6" x14ac:dyDescent="0.25">
      <c r="A18" s="95" t="s">
        <v>22</v>
      </c>
      <c r="B18" s="96" t="s">
        <v>137</v>
      </c>
      <c r="C18" s="97" t="s">
        <v>116</v>
      </c>
      <c r="D18" s="107">
        <v>1</v>
      </c>
      <c r="E18" s="117"/>
      <c r="F18" s="102"/>
    </row>
    <row r="19" spans="1:6" x14ac:dyDescent="0.25">
      <c r="A19" s="95" t="s">
        <v>63</v>
      </c>
      <c r="B19" s="96" t="s">
        <v>138</v>
      </c>
      <c r="C19" s="97" t="s">
        <v>116</v>
      </c>
      <c r="D19" s="107"/>
      <c r="E19" s="117"/>
      <c r="F19" s="102"/>
    </row>
    <row r="20" spans="1:6" x14ac:dyDescent="0.25">
      <c r="A20" s="106" t="s">
        <v>64</v>
      </c>
      <c r="B20" s="96" t="s">
        <v>139</v>
      </c>
      <c r="C20" s="107" t="s">
        <v>0</v>
      </c>
      <c r="D20" s="107"/>
      <c r="E20" s="117"/>
      <c r="F20" s="102"/>
    </row>
    <row r="21" spans="1:6" s="79" customFormat="1" ht="14.25" x14ac:dyDescent="0.2">
      <c r="A21" s="254">
        <v>7</v>
      </c>
      <c r="B21" s="145" t="s">
        <v>281</v>
      </c>
      <c r="C21" s="114"/>
      <c r="D21" s="114"/>
      <c r="E21" s="102"/>
      <c r="F21" s="102"/>
    </row>
    <row r="22" spans="1:6" ht="74.25" x14ac:dyDescent="0.25">
      <c r="A22" s="106">
        <v>7.1</v>
      </c>
      <c r="B22" s="108" t="s">
        <v>140</v>
      </c>
      <c r="C22" s="107" t="s">
        <v>0</v>
      </c>
      <c r="D22" s="107">
        <v>9</v>
      </c>
      <c r="E22" s="117"/>
      <c r="F22" s="102"/>
    </row>
    <row r="23" spans="1:6" x14ac:dyDescent="0.25">
      <c r="A23" s="109">
        <v>7.2</v>
      </c>
      <c r="B23" s="110" t="s">
        <v>141</v>
      </c>
      <c r="C23" s="107" t="s">
        <v>0</v>
      </c>
      <c r="D23" s="111">
        <v>9</v>
      </c>
      <c r="E23" s="117"/>
      <c r="F23" s="113"/>
    </row>
    <row r="24" spans="1:6" s="79" customFormat="1" ht="14.25" x14ac:dyDescent="0.2">
      <c r="A24" s="254">
        <v>8</v>
      </c>
      <c r="B24" s="145" t="s">
        <v>283</v>
      </c>
      <c r="C24" s="114"/>
      <c r="D24" s="114"/>
      <c r="E24" s="102"/>
      <c r="F24" s="102"/>
    </row>
    <row r="25" spans="1:6" ht="75" x14ac:dyDescent="0.25">
      <c r="A25" s="106">
        <v>8.1</v>
      </c>
      <c r="B25" s="108" t="s">
        <v>284</v>
      </c>
      <c r="C25" s="107" t="s">
        <v>0</v>
      </c>
      <c r="D25" s="103"/>
      <c r="E25" s="117"/>
      <c r="F25" s="113"/>
    </row>
    <row r="26" spans="1:6" x14ac:dyDescent="0.25">
      <c r="A26" s="106">
        <v>8.1999999999999993</v>
      </c>
      <c r="B26" s="108" t="s">
        <v>282</v>
      </c>
      <c r="C26" s="107" t="s">
        <v>0</v>
      </c>
      <c r="D26" s="103"/>
      <c r="E26" s="117"/>
      <c r="F26" s="113"/>
    </row>
    <row r="27" spans="1:6" ht="45" x14ac:dyDescent="0.25">
      <c r="A27" s="106">
        <v>9</v>
      </c>
      <c r="B27" s="108" t="s">
        <v>142</v>
      </c>
      <c r="C27" s="107" t="s">
        <v>116</v>
      </c>
      <c r="D27" s="103"/>
      <c r="E27" s="117"/>
      <c r="F27" s="113"/>
    </row>
    <row r="28" spans="1:6" ht="60" x14ac:dyDescent="0.25">
      <c r="A28" s="106">
        <v>10</v>
      </c>
      <c r="B28" s="108" t="s">
        <v>143</v>
      </c>
      <c r="C28" s="107" t="s">
        <v>116</v>
      </c>
      <c r="D28" s="103">
        <v>4</v>
      </c>
      <c r="E28" s="117"/>
      <c r="F28" s="102"/>
    </row>
    <row r="29" spans="1:6" x14ac:dyDescent="0.25">
      <c r="A29" s="106">
        <v>11</v>
      </c>
      <c r="B29" s="108" t="s">
        <v>144</v>
      </c>
      <c r="C29" s="107" t="s">
        <v>116</v>
      </c>
      <c r="D29" s="103"/>
      <c r="E29" s="117"/>
      <c r="F29" s="102"/>
    </row>
    <row r="30" spans="1:6" ht="60" x14ac:dyDescent="0.25">
      <c r="A30" s="106">
        <v>12</v>
      </c>
      <c r="B30" s="108" t="s">
        <v>145</v>
      </c>
      <c r="C30" s="107" t="s">
        <v>116</v>
      </c>
      <c r="D30" s="103">
        <v>4</v>
      </c>
      <c r="E30" s="117"/>
      <c r="F30" s="102"/>
    </row>
    <row r="31" spans="1:6" s="79" customFormat="1" ht="14.25" x14ac:dyDescent="0.2">
      <c r="A31" s="254"/>
      <c r="B31" s="183" t="s">
        <v>285</v>
      </c>
      <c r="C31" s="114"/>
      <c r="D31" s="105"/>
      <c r="E31" s="102"/>
      <c r="F31" s="102"/>
    </row>
    <row r="32" spans="1:6" ht="89.25" x14ac:dyDescent="0.25">
      <c r="A32" s="106">
        <v>13</v>
      </c>
      <c r="B32" s="108" t="s">
        <v>146</v>
      </c>
      <c r="C32" s="107" t="s">
        <v>116</v>
      </c>
      <c r="D32" s="103"/>
      <c r="E32" s="117"/>
      <c r="F32" s="102"/>
    </row>
    <row r="33" spans="1:6" x14ac:dyDescent="0.25">
      <c r="A33" s="106"/>
      <c r="B33" s="108"/>
      <c r="C33" s="114"/>
      <c r="D33" s="103"/>
      <c r="E33" s="117"/>
      <c r="F33" s="102"/>
    </row>
    <row r="34" spans="1:6" ht="60" x14ac:dyDescent="0.25">
      <c r="A34" s="106">
        <v>14</v>
      </c>
      <c r="B34" s="108" t="s">
        <v>147</v>
      </c>
      <c r="C34" s="107" t="s">
        <v>116</v>
      </c>
      <c r="D34" s="103"/>
      <c r="E34" s="117"/>
      <c r="F34" s="102"/>
    </row>
    <row r="35" spans="1:6" x14ac:dyDescent="0.25">
      <c r="A35" s="106"/>
      <c r="B35" s="108"/>
      <c r="C35" s="114"/>
      <c r="D35" s="105"/>
      <c r="E35" s="117"/>
      <c r="F35" s="102"/>
    </row>
    <row r="36" spans="1:6" s="122" customFormat="1" ht="54" customHeight="1" x14ac:dyDescent="0.25">
      <c r="A36" s="95">
        <v>15</v>
      </c>
      <c r="B36" s="96" t="s">
        <v>148</v>
      </c>
      <c r="C36" s="97" t="s">
        <v>116</v>
      </c>
      <c r="D36" s="104"/>
      <c r="E36" s="117"/>
      <c r="F36" s="102"/>
    </row>
    <row r="37" spans="1:6" s="122" customFormat="1" ht="30" x14ac:dyDescent="0.25">
      <c r="A37" s="95">
        <v>16</v>
      </c>
      <c r="B37" s="96" t="s">
        <v>149</v>
      </c>
      <c r="C37" s="97" t="s">
        <v>0</v>
      </c>
      <c r="D37" s="104">
        <v>8</v>
      </c>
      <c r="E37" s="117"/>
      <c r="F37" s="102"/>
    </row>
    <row r="38" spans="1:6" ht="30" x14ac:dyDescent="0.25">
      <c r="A38" s="106">
        <v>17</v>
      </c>
      <c r="B38" s="108" t="s">
        <v>150</v>
      </c>
      <c r="C38" s="107" t="s">
        <v>0</v>
      </c>
      <c r="D38" s="103"/>
      <c r="E38" s="117"/>
      <c r="F38" s="102"/>
    </row>
    <row r="39" spans="1:6" hidden="1" x14ac:dyDescent="0.25">
      <c r="A39" s="106" t="s">
        <v>151</v>
      </c>
      <c r="B39" s="108" t="s">
        <v>152</v>
      </c>
      <c r="C39" s="114"/>
      <c r="D39" s="105"/>
      <c r="E39" s="117"/>
      <c r="F39" s="102"/>
    </row>
    <row r="40" spans="1:6" hidden="1" x14ac:dyDescent="0.25">
      <c r="A40" s="106" t="s">
        <v>153</v>
      </c>
      <c r="B40" s="108" t="s">
        <v>154</v>
      </c>
      <c r="C40" s="114"/>
      <c r="D40" s="105"/>
      <c r="E40" s="117"/>
      <c r="F40" s="102"/>
    </row>
    <row r="41" spans="1:6" hidden="1" x14ac:dyDescent="0.25">
      <c r="A41" s="106" t="s">
        <v>155</v>
      </c>
      <c r="B41" s="108" t="s">
        <v>156</v>
      </c>
      <c r="C41" s="114"/>
      <c r="D41" s="105"/>
      <c r="E41" s="117"/>
      <c r="F41" s="102"/>
    </row>
    <row r="42" spans="1:6" x14ac:dyDescent="0.25">
      <c r="A42" s="106"/>
      <c r="B42" s="108"/>
      <c r="C42" s="114"/>
      <c r="D42" s="105"/>
      <c r="E42" s="117"/>
      <c r="F42" s="102"/>
    </row>
    <row r="43" spans="1:6" ht="30" x14ac:dyDescent="0.25">
      <c r="A43" s="95">
        <v>18</v>
      </c>
      <c r="B43" s="96" t="s">
        <v>157</v>
      </c>
      <c r="C43" s="97" t="s">
        <v>0</v>
      </c>
      <c r="D43" s="104"/>
      <c r="E43" s="117"/>
      <c r="F43" s="102"/>
    </row>
    <row r="44" spans="1:6" hidden="1" x14ac:dyDescent="0.25">
      <c r="A44" s="95"/>
      <c r="B44" s="96" t="s">
        <v>152</v>
      </c>
      <c r="C44" s="101"/>
      <c r="D44" s="115"/>
      <c r="E44" s="117"/>
      <c r="F44" s="102"/>
    </row>
    <row r="45" spans="1:6" hidden="1" x14ac:dyDescent="0.25">
      <c r="A45" s="95"/>
      <c r="B45" s="96" t="s">
        <v>154</v>
      </c>
      <c r="C45" s="101"/>
      <c r="D45" s="115"/>
      <c r="E45" s="117"/>
      <c r="F45" s="102"/>
    </row>
    <row r="46" spans="1:6" hidden="1" x14ac:dyDescent="0.25">
      <c r="A46" s="95"/>
      <c r="B46" s="96" t="s">
        <v>156</v>
      </c>
      <c r="C46" s="101"/>
      <c r="D46" s="115"/>
      <c r="E46" s="117"/>
      <c r="F46" s="102"/>
    </row>
    <row r="47" spans="1:6" ht="30" x14ac:dyDescent="0.25">
      <c r="A47" s="95">
        <v>19</v>
      </c>
      <c r="B47" s="96" t="s">
        <v>158</v>
      </c>
      <c r="C47" s="97" t="s">
        <v>116</v>
      </c>
      <c r="D47" s="104"/>
      <c r="E47" s="117"/>
      <c r="F47" s="102"/>
    </row>
    <row r="48" spans="1:6" hidden="1" x14ac:dyDescent="0.25">
      <c r="A48" s="95" t="s">
        <v>151</v>
      </c>
      <c r="B48" s="96" t="s">
        <v>152</v>
      </c>
      <c r="C48" s="97"/>
      <c r="D48" s="115"/>
      <c r="E48" s="117"/>
      <c r="F48" s="102"/>
    </row>
    <row r="49" spans="1:6" hidden="1" x14ac:dyDescent="0.25">
      <c r="A49" s="95" t="s">
        <v>153</v>
      </c>
      <c r="B49" s="96" t="s">
        <v>154</v>
      </c>
      <c r="C49" s="97"/>
      <c r="D49" s="115"/>
      <c r="E49" s="117"/>
      <c r="F49" s="102"/>
    </row>
    <row r="50" spans="1:6" hidden="1" x14ac:dyDescent="0.25">
      <c r="A50" s="95" t="s">
        <v>155</v>
      </c>
      <c r="B50" s="96" t="s">
        <v>156</v>
      </c>
      <c r="C50" s="97"/>
      <c r="D50" s="104"/>
      <c r="E50" s="117"/>
      <c r="F50" s="102"/>
    </row>
    <row r="51" spans="1:6" s="122" customFormat="1" ht="30" x14ac:dyDescent="0.25">
      <c r="A51" s="95">
        <v>20</v>
      </c>
      <c r="B51" s="96" t="s">
        <v>159</v>
      </c>
      <c r="C51" s="97" t="s">
        <v>116</v>
      </c>
      <c r="D51" s="104"/>
      <c r="E51" s="117"/>
      <c r="F51" s="102"/>
    </row>
    <row r="52" spans="1:6" hidden="1" x14ac:dyDescent="0.25">
      <c r="A52" s="95" t="s">
        <v>151</v>
      </c>
      <c r="B52" s="96" t="s">
        <v>152</v>
      </c>
      <c r="C52" s="97"/>
      <c r="D52" s="104"/>
      <c r="E52" s="117"/>
      <c r="F52" s="102"/>
    </row>
    <row r="53" spans="1:6" hidden="1" x14ac:dyDescent="0.25">
      <c r="A53" s="95" t="s">
        <v>153</v>
      </c>
      <c r="B53" s="96" t="s">
        <v>154</v>
      </c>
      <c r="C53" s="97"/>
      <c r="D53" s="104"/>
      <c r="E53" s="117"/>
      <c r="F53" s="102"/>
    </row>
    <row r="54" spans="1:6" hidden="1" x14ac:dyDescent="0.25">
      <c r="A54" s="95" t="s">
        <v>155</v>
      </c>
      <c r="B54" s="96" t="s">
        <v>156</v>
      </c>
      <c r="C54" s="97"/>
      <c r="D54" s="104"/>
      <c r="E54" s="117"/>
      <c r="F54" s="102"/>
    </row>
    <row r="55" spans="1:6" x14ac:dyDescent="0.25">
      <c r="A55" s="95"/>
      <c r="B55" s="96"/>
      <c r="C55" s="97"/>
      <c r="D55" s="104"/>
      <c r="E55" s="117"/>
      <c r="F55" s="102"/>
    </row>
    <row r="56" spans="1:6" ht="45" x14ac:dyDescent="0.25">
      <c r="A56" s="95">
        <v>21</v>
      </c>
      <c r="B56" s="96" t="s">
        <v>160</v>
      </c>
      <c r="C56" s="97" t="s">
        <v>0</v>
      </c>
      <c r="D56" s="104">
        <v>1</v>
      </c>
      <c r="E56" s="117"/>
      <c r="F56" s="102"/>
    </row>
    <row r="57" spans="1:6" hidden="1" x14ac:dyDescent="0.25">
      <c r="A57" s="95" t="s">
        <v>151</v>
      </c>
      <c r="B57" s="116" t="s">
        <v>152</v>
      </c>
      <c r="C57" s="97"/>
      <c r="D57" s="104"/>
      <c r="E57" s="117"/>
      <c r="F57" s="102"/>
    </row>
    <row r="58" spans="1:6" hidden="1" x14ac:dyDescent="0.25">
      <c r="A58" s="95" t="s">
        <v>153</v>
      </c>
      <c r="B58" s="116" t="s">
        <v>154</v>
      </c>
      <c r="C58" s="97"/>
      <c r="D58" s="104"/>
      <c r="E58" s="117"/>
      <c r="F58" s="102"/>
    </row>
    <row r="59" spans="1:6" hidden="1" x14ac:dyDescent="0.25">
      <c r="A59" s="95" t="s">
        <v>155</v>
      </c>
      <c r="B59" s="116" t="s">
        <v>156</v>
      </c>
      <c r="C59" s="97"/>
      <c r="D59" s="104"/>
      <c r="E59" s="117"/>
      <c r="F59" s="102"/>
    </row>
    <row r="60" spans="1:6" s="122" customFormat="1" ht="45" x14ac:dyDescent="0.25">
      <c r="A60" s="95">
        <v>22</v>
      </c>
      <c r="B60" s="96" t="s">
        <v>161</v>
      </c>
      <c r="C60" s="117" t="s">
        <v>0</v>
      </c>
      <c r="D60" s="104"/>
      <c r="E60" s="117"/>
      <c r="F60" s="102"/>
    </row>
    <row r="61" spans="1:6" s="122" customFormat="1" hidden="1" x14ac:dyDescent="0.25">
      <c r="A61" s="95"/>
      <c r="B61" s="116" t="s">
        <v>152</v>
      </c>
      <c r="C61" s="97"/>
      <c r="D61" s="104"/>
      <c r="E61" s="117"/>
      <c r="F61" s="102"/>
    </row>
    <row r="62" spans="1:6" s="122" customFormat="1" hidden="1" x14ac:dyDescent="0.25">
      <c r="A62" s="95"/>
      <c r="B62" s="116" t="s">
        <v>162</v>
      </c>
      <c r="C62" s="97"/>
      <c r="D62" s="104"/>
      <c r="E62" s="117"/>
      <c r="F62" s="102"/>
    </row>
    <row r="63" spans="1:6" s="122" customFormat="1" hidden="1" x14ac:dyDescent="0.25">
      <c r="A63" s="95"/>
      <c r="B63" s="116" t="s">
        <v>156</v>
      </c>
      <c r="C63" s="97"/>
      <c r="D63" s="104"/>
      <c r="E63" s="117"/>
      <c r="F63" s="102"/>
    </row>
    <row r="64" spans="1:6" s="122" customFormat="1" x14ac:dyDescent="0.25">
      <c r="A64" s="95"/>
      <c r="B64" s="116"/>
      <c r="C64" s="97"/>
      <c r="D64" s="104"/>
      <c r="E64" s="117"/>
      <c r="F64" s="102"/>
    </row>
    <row r="65" spans="1:6" s="122" customFormat="1" ht="30" x14ac:dyDescent="0.25">
      <c r="A65" s="109">
        <v>23</v>
      </c>
      <c r="B65" s="110" t="s">
        <v>163</v>
      </c>
      <c r="C65" s="319" t="s">
        <v>0</v>
      </c>
      <c r="D65" s="112"/>
      <c r="E65" s="117"/>
      <c r="F65" s="113"/>
    </row>
    <row r="66" spans="1:6" s="122" customFormat="1" hidden="1" x14ac:dyDescent="0.25">
      <c r="A66" s="95"/>
      <c r="B66" s="116" t="s">
        <v>152</v>
      </c>
      <c r="C66" s="97"/>
      <c r="D66" s="104"/>
      <c r="E66" s="117"/>
      <c r="F66" s="102"/>
    </row>
    <row r="67" spans="1:6" s="122" customFormat="1" hidden="1" x14ac:dyDescent="0.25">
      <c r="A67" s="95"/>
      <c r="B67" s="116" t="s">
        <v>162</v>
      </c>
      <c r="C67" s="97"/>
      <c r="D67" s="104"/>
      <c r="E67" s="117"/>
      <c r="F67" s="102"/>
    </row>
    <row r="68" spans="1:6" s="122" customFormat="1" hidden="1" x14ac:dyDescent="0.25">
      <c r="A68" s="95"/>
      <c r="B68" s="116" t="s">
        <v>156</v>
      </c>
      <c r="C68" s="97"/>
      <c r="D68" s="104"/>
      <c r="E68" s="117"/>
      <c r="F68" s="102"/>
    </row>
    <row r="69" spans="1:6" s="122" customFormat="1" ht="30" x14ac:dyDescent="0.25">
      <c r="A69" s="109">
        <v>24</v>
      </c>
      <c r="B69" s="110" t="s">
        <v>164</v>
      </c>
      <c r="C69" s="319" t="s">
        <v>0</v>
      </c>
      <c r="D69" s="320"/>
      <c r="E69" s="117"/>
      <c r="F69" s="113"/>
    </row>
    <row r="70" spans="1:6" hidden="1" x14ac:dyDescent="0.25">
      <c r="A70" s="106"/>
      <c r="B70" s="118" t="s">
        <v>152</v>
      </c>
      <c r="C70" s="121" t="s">
        <v>0</v>
      </c>
      <c r="D70" s="103"/>
      <c r="E70" s="117"/>
      <c r="F70" s="102"/>
    </row>
    <row r="71" spans="1:6" hidden="1" x14ac:dyDescent="0.25">
      <c r="A71" s="106"/>
      <c r="B71" s="118" t="s">
        <v>162</v>
      </c>
      <c r="C71" s="121" t="s">
        <v>0</v>
      </c>
      <c r="D71" s="103"/>
      <c r="E71" s="117"/>
      <c r="F71" s="102"/>
    </row>
    <row r="72" spans="1:6" hidden="1" x14ac:dyDescent="0.25">
      <c r="A72" s="106"/>
      <c r="B72" s="118" t="s">
        <v>156</v>
      </c>
      <c r="C72" s="121" t="s">
        <v>0</v>
      </c>
      <c r="D72" s="103"/>
      <c r="E72" s="117"/>
      <c r="F72" s="102"/>
    </row>
    <row r="73" spans="1:6" ht="30" x14ac:dyDescent="0.25">
      <c r="A73" s="106"/>
      <c r="B73" s="120" t="s">
        <v>286</v>
      </c>
      <c r="C73" s="121" t="s">
        <v>0</v>
      </c>
      <c r="D73" s="103"/>
      <c r="E73" s="117"/>
      <c r="F73" s="102"/>
    </row>
    <row r="74" spans="1:6" ht="21.75" customHeight="1" x14ac:dyDescent="0.25">
      <c r="A74" s="106">
        <v>25</v>
      </c>
      <c r="B74" s="118" t="s">
        <v>165</v>
      </c>
      <c r="C74" s="107" t="s">
        <v>0</v>
      </c>
      <c r="D74" s="103"/>
      <c r="E74" s="117"/>
      <c r="F74" s="102"/>
    </row>
    <row r="75" spans="1:6" hidden="1" x14ac:dyDescent="0.25">
      <c r="A75" s="106"/>
      <c r="B75" s="118"/>
      <c r="C75" s="107"/>
      <c r="D75" s="103"/>
      <c r="E75" s="117"/>
      <c r="F75" s="102"/>
    </row>
    <row r="76" spans="1:6" hidden="1" x14ac:dyDescent="0.25">
      <c r="A76" s="106"/>
      <c r="B76" s="118"/>
      <c r="C76" s="107"/>
      <c r="D76" s="103"/>
      <c r="E76" s="117"/>
      <c r="F76" s="102"/>
    </row>
    <row r="77" spans="1:6" ht="30" x14ac:dyDescent="0.25">
      <c r="A77" s="106">
        <v>26</v>
      </c>
      <c r="B77" s="108" t="s">
        <v>166</v>
      </c>
      <c r="C77" s="107" t="s">
        <v>0</v>
      </c>
      <c r="D77" s="103"/>
      <c r="E77" s="117"/>
      <c r="F77" s="102"/>
    </row>
    <row r="78" spans="1:6" s="122" customFormat="1" ht="74.25" x14ac:dyDescent="0.25">
      <c r="A78" s="95">
        <v>27</v>
      </c>
      <c r="B78" s="96" t="s">
        <v>167</v>
      </c>
      <c r="C78" s="97" t="s">
        <v>0</v>
      </c>
      <c r="D78" s="104"/>
      <c r="E78" s="117"/>
      <c r="F78" s="102"/>
    </row>
    <row r="79" spans="1:6" ht="75" x14ac:dyDescent="0.25">
      <c r="A79" s="109">
        <v>28</v>
      </c>
      <c r="B79" s="110" t="s">
        <v>168</v>
      </c>
      <c r="C79" s="111" t="s">
        <v>0</v>
      </c>
      <c r="D79" s="112"/>
      <c r="E79" s="117"/>
      <c r="F79" s="113"/>
    </row>
    <row r="80" spans="1:6" ht="45" x14ac:dyDescent="0.25">
      <c r="A80" s="95">
        <v>29</v>
      </c>
      <c r="B80" s="96" t="s">
        <v>169</v>
      </c>
      <c r="C80" s="117" t="s">
        <v>0</v>
      </c>
      <c r="D80" s="99"/>
      <c r="E80" s="117"/>
      <c r="F80" s="102"/>
    </row>
    <row r="81" spans="1:6" x14ac:dyDescent="0.25">
      <c r="A81" s="106"/>
      <c r="B81" s="108"/>
      <c r="C81" s="372" t="s">
        <v>28</v>
      </c>
      <c r="D81" s="372"/>
      <c r="E81" s="185"/>
      <c r="F81" s="124">
        <f>SUM(F4:F80)</f>
        <v>0</v>
      </c>
    </row>
    <row r="82" spans="1:6" x14ac:dyDescent="0.25">
      <c r="A82" s="125"/>
      <c r="C82" s="127"/>
      <c r="D82" s="128"/>
      <c r="E82" s="127"/>
    </row>
    <row r="83" spans="1:6" x14ac:dyDescent="0.25">
      <c r="B83" s="130"/>
      <c r="C83" s="131"/>
      <c r="D83" s="132"/>
      <c r="E83" s="131"/>
    </row>
    <row r="84" spans="1:6" x14ac:dyDescent="0.25">
      <c r="C84" s="133"/>
      <c r="D84" s="134"/>
      <c r="E84" s="133"/>
    </row>
  </sheetData>
  <mergeCells count="2">
    <mergeCell ref="D1:F1"/>
    <mergeCell ref="C81:D81"/>
  </mergeCells>
  <printOptions horizontalCentered="1" verticalCentered="1"/>
  <pageMargins left="0.25" right="0.25" top="0.25" bottom="0.25" header="0" footer="0"/>
  <pageSetup paperSize="9" scale="92" fitToHeight="2" orientation="landscape" r:id="rId1"/>
  <headerFooter alignWithMargins="0">
    <oddFooter>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zoomScaleNormal="80" zoomScaleSheetLayoutView="100" workbookViewId="0">
      <selection activeCell="D31" sqref="D31"/>
    </sheetView>
  </sheetViews>
  <sheetFormatPr defaultColWidth="16.7109375" defaultRowHeight="15" x14ac:dyDescent="0.25"/>
  <cols>
    <col min="1" max="1" width="11" style="150" customWidth="1"/>
    <col min="2" max="2" width="83" style="149" customWidth="1"/>
    <col min="3" max="3" width="8.28515625" style="151" customWidth="1"/>
    <col min="4" max="4" width="8.140625" style="151" customWidth="1"/>
    <col min="5" max="5" width="11" style="136" customWidth="1"/>
    <col min="6" max="6" width="16" style="136" customWidth="1"/>
    <col min="7" max="16384" width="16.7109375" style="137"/>
  </cols>
  <sheetData>
    <row r="1" spans="1:6" ht="42.75" customHeight="1" x14ac:dyDescent="0.25">
      <c r="A1" s="220" t="s">
        <v>25</v>
      </c>
      <c r="B1" s="252" t="s">
        <v>277</v>
      </c>
      <c r="C1" s="221"/>
      <c r="D1" s="373" t="str">
        <f>'Electrical Wiring'!D1:F1</f>
        <v>PEB STORAGE SHED</v>
      </c>
      <c r="E1" s="373"/>
      <c r="F1" s="373"/>
    </row>
    <row r="2" spans="1:6" s="140" customFormat="1" x14ac:dyDescent="0.2">
      <c r="A2" s="138" t="s">
        <v>49</v>
      </c>
      <c r="B2" s="145" t="s">
        <v>5</v>
      </c>
      <c r="C2" s="138" t="s">
        <v>6</v>
      </c>
      <c r="D2" s="138" t="s">
        <v>7</v>
      </c>
      <c r="E2" s="139" t="s">
        <v>15</v>
      </c>
      <c r="F2" s="139" t="s">
        <v>48</v>
      </c>
    </row>
    <row r="3" spans="1:6" x14ac:dyDescent="0.25">
      <c r="A3" s="138"/>
      <c r="B3" s="142" t="s">
        <v>170</v>
      </c>
      <c r="C3" s="109"/>
      <c r="D3" s="109"/>
      <c r="E3" s="297"/>
      <c r="F3" s="113"/>
    </row>
    <row r="4" spans="1:6" s="144" customFormat="1" ht="90" x14ac:dyDescent="0.25">
      <c r="A4" s="95"/>
      <c r="B4" s="96" t="s">
        <v>171</v>
      </c>
      <c r="C4" s="143"/>
      <c r="D4" s="143"/>
      <c r="E4" s="298"/>
      <c r="F4" s="139"/>
    </row>
    <row r="5" spans="1:6" s="144" customFormat="1" x14ac:dyDescent="0.25">
      <c r="A5" s="95">
        <v>1</v>
      </c>
      <c r="B5" s="145" t="s">
        <v>172</v>
      </c>
      <c r="C5" s="143"/>
      <c r="D5" s="143"/>
      <c r="E5" s="298"/>
      <c r="F5" s="139"/>
    </row>
    <row r="6" spans="1:6" s="144" customFormat="1" x14ac:dyDescent="0.25">
      <c r="A6" s="95"/>
      <c r="B6" s="96" t="s">
        <v>173</v>
      </c>
      <c r="C6" s="143"/>
      <c r="D6" s="143"/>
      <c r="E6" s="298"/>
      <c r="F6" s="139"/>
    </row>
    <row r="7" spans="1:6" s="144" customFormat="1" x14ac:dyDescent="0.25">
      <c r="A7" s="95"/>
      <c r="B7" s="110" t="s">
        <v>174</v>
      </c>
      <c r="C7" s="143"/>
      <c r="D7" s="143"/>
      <c r="E7" s="298"/>
      <c r="F7" s="139"/>
    </row>
    <row r="8" spans="1:6" s="144" customFormat="1" x14ac:dyDescent="0.25">
      <c r="A8" s="95"/>
      <c r="B8" s="110" t="s">
        <v>175</v>
      </c>
      <c r="C8" s="143"/>
      <c r="D8" s="143"/>
      <c r="E8" s="298"/>
      <c r="F8" s="139"/>
    </row>
    <row r="9" spans="1:6" s="144" customFormat="1" x14ac:dyDescent="0.25">
      <c r="A9" s="95"/>
      <c r="B9" s="96" t="s">
        <v>176</v>
      </c>
      <c r="C9" s="143"/>
      <c r="D9" s="143"/>
      <c r="E9" s="298"/>
      <c r="F9" s="139"/>
    </row>
    <row r="10" spans="1:6" s="144" customFormat="1" x14ac:dyDescent="0.25">
      <c r="A10" s="95"/>
      <c r="B10" s="96" t="s">
        <v>177</v>
      </c>
      <c r="C10" s="143"/>
      <c r="D10" s="143"/>
      <c r="E10" s="298"/>
      <c r="F10" s="139"/>
    </row>
    <row r="11" spans="1:6" s="144" customFormat="1" x14ac:dyDescent="0.25">
      <c r="A11" s="95"/>
      <c r="B11" s="96" t="s">
        <v>178</v>
      </c>
      <c r="C11" s="143"/>
      <c r="D11" s="143"/>
      <c r="E11" s="298"/>
      <c r="F11" s="139"/>
    </row>
    <row r="12" spans="1:6" x14ac:dyDescent="0.25">
      <c r="A12" s="95"/>
      <c r="B12" s="96" t="s">
        <v>179</v>
      </c>
      <c r="C12" s="143"/>
      <c r="D12" s="143"/>
      <c r="E12" s="298"/>
      <c r="F12" s="139"/>
    </row>
    <row r="13" spans="1:6" ht="14.45" customHeight="1" x14ac:dyDescent="0.25">
      <c r="A13" s="95"/>
      <c r="B13" s="148" t="s">
        <v>180</v>
      </c>
      <c r="C13" s="148"/>
      <c r="D13" s="148"/>
      <c r="E13" s="299"/>
      <c r="F13" s="256"/>
    </row>
    <row r="14" spans="1:6" x14ac:dyDescent="0.25">
      <c r="A14" s="95"/>
      <c r="B14" s="96" t="s">
        <v>181</v>
      </c>
      <c r="C14" s="143" t="s">
        <v>0</v>
      </c>
      <c r="D14" s="143"/>
      <c r="E14" s="298"/>
      <c r="F14" s="139"/>
    </row>
    <row r="15" spans="1:6" x14ac:dyDescent="0.25">
      <c r="A15" s="95"/>
      <c r="B15" s="96"/>
      <c r="C15" s="109"/>
      <c r="D15" s="109"/>
      <c r="E15" s="298"/>
      <c r="F15" s="139"/>
    </row>
    <row r="16" spans="1:6" ht="45" x14ac:dyDescent="0.25">
      <c r="A16" s="146">
        <v>2</v>
      </c>
      <c r="B16" s="96" t="s">
        <v>182</v>
      </c>
      <c r="C16" s="143"/>
      <c r="D16" s="143"/>
      <c r="E16" s="298"/>
      <c r="F16" s="139"/>
    </row>
    <row r="17" spans="1:6" ht="29.25" x14ac:dyDescent="0.25">
      <c r="A17" s="95"/>
      <c r="B17" s="145" t="s">
        <v>183</v>
      </c>
      <c r="C17" s="143"/>
      <c r="D17" s="143"/>
      <c r="E17" s="298"/>
      <c r="F17" s="139"/>
    </row>
    <row r="18" spans="1:6" x14ac:dyDescent="0.25">
      <c r="A18" s="95"/>
      <c r="B18" s="96" t="s">
        <v>184</v>
      </c>
      <c r="C18" s="143"/>
      <c r="D18" s="143"/>
      <c r="E18" s="298"/>
      <c r="F18" s="139"/>
    </row>
    <row r="19" spans="1:6" x14ac:dyDescent="0.25">
      <c r="A19" s="95"/>
      <c r="B19" s="96" t="s">
        <v>185</v>
      </c>
      <c r="C19" s="143"/>
      <c r="D19" s="143"/>
      <c r="E19" s="298"/>
      <c r="F19" s="139"/>
    </row>
    <row r="20" spans="1:6" x14ac:dyDescent="0.25">
      <c r="A20" s="95"/>
      <c r="B20" s="96" t="s">
        <v>186</v>
      </c>
      <c r="C20" s="143" t="s">
        <v>0</v>
      </c>
      <c r="D20" s="143">
        <v>1</v>
      </c>
      <c r="E20" s="298"/>
      <c r="F20" s="139"/>
    </row>
    <row r="21" spans="1:6" x14ac:dyDescent="0.25">
      <c r="A21" s="95"/>
      <c r="B21" s="96"/>
      <c r="C21" s="143"/>
      <c r="D21" s="143"/>
      <c r="E21" s="298"/>
      <c r="F21" s="139"/>
    </row>
    <row r="22" spans="1:6" ht="28.5" x14ac:dyDescent="0.25">
      <c r="A22" s="146">
        <v>3</v>
      </c>
      <c r="B22" s="147" t="s">
        <v>187</v>
      </c>
      <c r="C22" s="143"/>
      <c r="D22" s="143"/>
      <c r="E22" s="298"/>
      <c r="F22" s="139"/>
    </row>
    <row r="23" spans="1:6" x14ac:dyDescent="0.25">
      <c r="A23" s="146"/>
      <c r="B23" s="148" t="s">
        <v>188</v>
      </c>
      <c r="C23" s="143"/>
      <c r="D23" s="143"/>
      <c r="E23" s="298"/>
      <c r="F23" s="139"/>
    </row>
    <row r="24" spans="1:6" x14ac:dyDescent="0.25">
      <c r="A24" s="146"/>
      <c r="B24" s="148" t="s">
        <v>189</v>
      </c>
      <c r="C24" s="143"/>
      <c r="D24" s="143"/>
      <c r="E24" s="298"/>
      <c r="F24" s="139"/>
    </row>
    <row r="25" spans="1:6" x14ac:dyDescent="0.25">
      <c r="A25" s="146"/>
      <c r="B25" s="148" t="s">
        <v>190</v>
      </c>
      <c r="C25" s="143"/>
      <c r="D25" s="143"/>
      <c r="E25" s="298"/>
      <c r="F25" s="139"/>
    </row>
    <row r="26" spans="1:6" x14ac:dyDescent="0.25">
      <c r="A26" s="146"/>
      <c r="B26" s="148" t="s">
        <v>191</v>
      </c>
      <c r="C26" s="143" t="s">
        <v>0</v>
      </c>
      <c r="D26" s="143"/>
      <c r="E26" s="300"/>
      <c r="F26" s="139"/>
    </row>
    <row r="27" spans="1:6" x14ac:dyDescent="0.25">
      <c r="A27" s="95"/>
      <c r="B27" s="222"/>
    </row>
    <row r="28" spans="1:6" s="144" customFormat="1" ht="30" x14ac:dyDescent="0.25">
      <c r="A28" s="146">
        <v>4</v>
      </c>
      <c r="B28" s="96" t="s">
        <v>192</v>
      </c>
      <c r="C28" s="321" t="s">
        <v>0</v>
      </c>
      <c r="D28" s="321"/>
      <c r="E28" s="322"/>
      <c r="F28" s="323"/>
    </row>
    <row r="29" spans="1:6" s="144" customFormat="1" x14ac:dyDescent="0.25">
      <c r="A29" s="146">
        <v>5</v>
      </c>
      <c r="B29" s="142" t="s">
        <v>193</v>
      </c>
      <c r="C29" s="321"/>
      <c r="D29" s="321"/>
      <c r="E29" s="324"/>
      <c r="F29" s="323"/>
    </row>
    <row r="30" spans="1:6" s="144" customFormat="1" x14ac:dyDescent="0.25">
      <c r="A30" s="146" t="s">
        <v>65</v>
      </c>
      <c r="B30" s="325" t="s">
        <v>194</v>
      </c>
      <c r="C30" s="321" t="s">
        <v>195</v>
      </c>
      <c r="D30" s="321"/>
      <c r="E30" s="324"/>
      <c r="F30" s="323"/>
    </row>
    <row r="31" spans="1:6" s="144" customFormat="1" x14ac:dyDescent="0.25">
      <c r="A31" s="95" t="s">
        <v>196</v>
      </c>
      <c r="B31" s="325" t="s">
        <v>197</v>
      </c>
      <c r="C31" s="109" t="s">
        <v>195</v>
      </c>
      <c r="D31" s="109"/>
      <c r="E31" s="297"/>
      <c r="F31" s="139"/>
    </row>
    <row r="32" spans="1:6" x14ac:dyDescent="0.25">
      <c r="A32" s="141"/>
      <c r="B32" s="374" t="s">
        <v>198</v>
      </c>
      <c r="C32" s="374"/>
      <c r="D32" s="374"/>
      <c r="E32" s="301"/>
      <c r="F32" s="223">
        <f>SUM(F4:F31)</f>
        <v>0</v>
      </c>
    </row>
    <row r="155" ht="12" customHeight="1" x14ac:dyDescent="0.25"/>
  </sheetData>
  <mergeCells count="2">
    <mergeCell ref="D1:F1"/>
    <mergeCell ref="B32:D32"/>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zoomScale="85" zoomScaleNormal="80" zoomScaleSheetLayoutView="85" workbookViewId="0">
      <selection activeCell="D28" sqref="D28"/>
    </sheetView>
  </sheetViews>
  <sheetFormatPr defaultColWidth="16.7109375" defaultRowHeight="15.75" x14ac:dyDescent="0.25"/>
  <cols>
    <col min="1" max="1" width="7.85546875" style="157" customWidth="1"/>
    <col min="2" max="2" width="96.7109375" style="172" bestFit="1" customWidth="1"/>
    <col min="3" max="3" width="7.28515625" style="173" customWidth="1"/>
    <col min="4" max="4" width="7.42578125" style="173" customWidth="1"/>
    <col min="5" max="5" width="13.5703125" style="260" customWidth="1"/>
    <col min="6" max="6" width="16.85546875" style="175" customWidth="1"/>
    <col min="7" max="16384" width="16.7109375" style="122"/>
  </cols>
  <sheetData>
    <row r="1" spans="1:6" ht="42.75" customHeight="1" x14ac:dyDescent="0.25">
      <c r="A1" s="152"/>
      <c r="B1" s="153" t="s">
        <v>199</v>
      </c>
      <c r="C1" s="154"/>
      <c r="D1" s="375" t="str">
        <f>'Electrical Wiring'!D1:F1</f>
        <v>PEB STORAGE SHED</v>
      </c>
      <c r="E1" s="375"/>
      <c r="F1" s="375"/>
    </row>
    <row r="2" spans="1:6" ht="30.75" customHeight="1" x14ac:dyDescent="0.25">
      <c r="A2" s="155" t="s">
        <v>49</v>
      </c>
      <c r="B2" s="155" t="s">
        <v>5</v>
      </c>
      <c r="C2" s="155" t="s">
        <v>6</v>
      </c>
      <c r="D2" s="155" t="s">
        <v>7</v>
      </c>
      <c r="E2" s="156" t="s">
        <v>15</v>
      </c>
      <c r="F2" s="156" t="s">
        <v>48</v>
      </c>
    </row>
    <row r="3" spans="1:6" x14ac:dyDescent="0.25">
      <c r="B3" s="158" t="s">
        <v>200</v>
      </c>
      <c r="C3" s="159"/>
      <c r="D3" s="159"/>
      <c r="E3" s="257"/>
      <c r="F3" s="160"/>
    </row>
    <row r="4" spans="1:6" x14ac:dyDescent="0.25">
      <c r="A4" s="161"/>
      <c r="B4" s="162" t="s">
        <v>201</v>
      </c>
      <c r="C4" s="163"/>
      <c r="D4" s="163"/>
      <c r="E4" s="258"/>
      <c r="F4" s="164"/>
    </row>
    <row r="5" spans="1:6" ht="126" x14ac:dyDescent="0.25">
      <c r="A5" s="161">
        <v>1</v>
      </c>
      <c r="B5" s="73" t="s">
        <v>202</v>
      </c>
      <c r="C5" s="163"/>
      <c r="D5" s="165"/>
      <c r="E5" s="258"/>
      <c r="F5" s="164"/>
    </row>
    <row r="6" spans="1:6" s="287" customFormat="1" x14ac:dyDescent="0.25">
      <c r="A6" s="288">
        <v>2</v>
      </c>
      <c r="B6" s="289" t="s">
        <v>203</v>
      </c>
      <c r="C6" s="290" t="s">
        <v>1</v>
      </c>
      <c r="D6" s="291"/>
      <c r="E6" s="292"/>
      <c r="F6" s="293"/>
    </row>
    <row r="7" spans="1:6" s="287" customFormat="1" x14ac:dyDescent="0.25">
      <c r="A7" s="288"/>
      <c r="B7" s="289" t="s">
        <v>204</v>
      </c>
      <c r="C7" s="290" t="s">
        <v>1</v>
      </c>
      <c r="D7" s="291"/>
      <c r="E7" s="292"/>
      <c r="F7" s="293"/>
    </row>
    <row r="8" spans="1:6" x14ac:dyDescent="0.25">
      <c r="A8" s="161"/>
      <c r="B8" s="166" t="s">
        <v>205</v>
      </c>
      <c r="C8" s="163" t="s">
        <v>1</v>
      </c>
      <c r="D8" s="167">
        <v>25</v>
      </c>
      <c r="E8" s="258"/>
      <c r="F8" s="164"/>
    </row>
    <row r="9" spans="1:6" s="287" customFormat="1" x14ac:dyDescent="0.25">
      <c r="A9" s="288"/>
      <c r="B9" s="289" t="s">
        <v>206</v>
      </c>
      <c r="C9" s="290" t="s">
        <v>1</v>
      </c>
      <c r="D9" s="291"/>
      <c r="E9" s="292"/>
      <c r="F9" s="293"/>
    </row>
    <row r="10" spans="1:6" s="287" customFormat="1" x14ac:dyDescent="0.25">
      <c r="A10" s="288"/>
      <c r="B10" s="289" t="s">
        <v>207</v>
      </c>
      <c r="C10" s="290" t="s">
        <v>1</v>
      </c>
      <c r="D10" s="291"/>
      <c r="E10" s="292"/>
      <c r="F10" s="293"/>
    </row>
    <row r="11" spans="1:6" x14ac:dyDescent="0.25">
      <c r="A11" s="161"/>
      <c r="B11" s="166"/>
      <c r="C11" s="163"/>
      <c r="D11" s="167"/>
      <c r="E11" s="258"/>
      <c r="F11" s="164"/>
    </row>
    <row r="12" spans="1:6" x14ac:dyDescent="0.25">
      <c r="A12" s="161"/>
      <c r="B12" s="166"/>
      <c r="C12" s="163"/>
      <c r="D12" s="167"/>
      <c r="E12" s="258"/>
      <c r="F12" s="164"/>
    </row>
    <row r="13" spans="1:6" s="287" customFormat="1" x14ac:dyDescent="0.25">
      <c r="A13" s="288">
        <v>3</v>
      </c>
      <c r="B13" s="289" t="s">
        <v>208</v>
      </c>
      <c r="C13" s="290" t="s">
        <v>1</v>
      </c>
      <c r="D13" s="291"/>
      <c r="E13" s="292"/>
      <c r="F13" s="293"/>
    </row>
    <row r="14" spans="1:6" s="287" customFormat="1" x14ac:dyDescent="0.25">
      <c r="A14" s="288"/>
      <c r="B14" s="289" t="s">
        <v>209</v>
      </c>
      <c r="C14" s="290" t="s">
        <v>1</v>
      </c>
      <c r="D14" s="291"/>
      <c r="E14" s="292"/>
      <c r="F14" s="293"/>
    </row>
    <row r="15" spans="1:6" s="287" customFormat="1" ht="18.75" customHeight="1" x14ac:dyDescent="0.25">
      <c r="A15" s="288"/>
      <c r="B15" s="289" t="s">
        <v>210</v>
      </c>
      <c r="C15" s="290" t="s">
        <v>1</v>
      </c>
      <c r="D15" s="291"/>
      <c r="E15" s="292"/>
      <c r="F15" s="293"/>
    </row>
    <row r="16" spans="1:6" x14ac:dyDescent="0.25">
      <c r="A16" s="161"/>
      <c r="B16" s="168" t="s">
        <v>287</v>
      </c>
      <c r="C16" s="163" t="s">
        <v>1</v>
      </c>
      <c r="D16" s="167"/>
      <c r="E16" s="258"/>
      <c r="F16" s="164"/>
    </row>
    <row r="17" spans="1:6" ht="22.5" customHeight="1" x14ac:dyDescent="0.25">
      <c r="A17" s="161"/>
      <c r="B17" s="168"/>
      <c r="C17" s="163"/>
      <c r="D17" s="167"/>
      <c r="E17" s="258"/>
      <c r="F17" s="164"/>
    </row>
    <row r="18" spans="1:6" ht="22.5" customHeight="1" x14ac:dyDescent="0.25">
      <c r="A18" s="161"/>
      <c r="B18" s="168"/>
      <c r="C18" s="163"/>
      <c r="D18" s="167"/>
      <c r="E18" s="258"/>
      <c r="F18" s="164"/>
    </row>
    <row r="19" spans="1:6" s="287" customFormat="1" ht="31.5" x14ac:dyDescent="0.25">
      <c r="A19" s="288">
        <v>4</v>
      </c>
      <c r="B19" s="294" t="s">
        <v>211</v>
      </c>
      <c r="C19" s="295" t="s">
        <v>1</v>
      </c>
      <c r="D19" s="291"/>
      <c r="E19" s="292"/>
      <c r="F19" s="293"/>
    </row>
    <row r="20" spans="1:6" s="287" customFormat="1" ht="31.5" x14ac:dyDescent="0.25">
      <c r="A20" s="288"/>
      <c r="B20" s="294" t="s">
        <v>212</v>
      </c>
      <c r="C20" s="295" t="s">
        <v>1</v>
      </c>
      <c r="D20" s="291"/>
      <c r="E20" s="292"/>
      <c r="F20" s="293"/>
    </row>
    <row r="21" spans="1:6" s="287" customFormat="1" ht="31.5" x14ac:dyDescent="0.25">
      <c r="A21" s="288"/>
      <c r="B21" s="294" t="s">
        <v>213</v>
      </c>
      <c r="C21" s="295" t="s">
        <v>1</v>
      </c>
      <c r="D21" s="291"/>
      <c r="E21" s="292"/>
      <c r="F21" s="293"/>
    </row>
    <row r="22" spans="1:6" x14ac:dyDescent="0.25">
      <c r="A22" s="161"/>
      <c r="B22" s="169" t="s">
        <v>288</v>
      </c>
      <c r="C22" s="170" t="s">
        <v>1</v>
      </c>
      <c r="D22" s="167"/>
      <c r="E22" s="258"/>
      <c r="F22" s="164"/>
    </row>
    <row r="23" spans="1:6" ht="31.5" x14ac:dyDescent="0.25">
      <c r="A23" s="161">
        <v>5</v>
      </c>
      <c r="B23" s="169" t="s">
        <v>214</v>
      </c>
      <c r="C23" s="163" t="s">
        <v>1</v>
      </c>
      <c r="D23" s="167"/>
      <c r="E23" s="258"/>
      <c r="F23" s="164"/>
    </row>
    <row r="24" spans="1:6" ht="31.5" x14ac:dyDescent="0.25">
      <c r="A24" s="161">
        <v>6</v>
      </c>
      <c r="B24" s="169" t="s">
        <v>215</v>
      </c>
      <c r="C24" s="163" t="s">
        <v>0</v>
      </c>
      <c r="D24" s="167"/>
      <c r="E24" s="258"/>
      <c r="F24" s="164"/>
    </row>
    <row r="25" spans="1:6" s="287" customFormat="1" ht="31.5" x14ac:dyDescent="0.25">
      <c r="A25" s="288">
        <v>7</v>
      </c>
      <c r="B25" s="296" t="s">
        <v>216</v>
      </c>
      <c r="C25" s="290" t="s">
        <v>1</v>
      </c>
      <c r="D25" s="291"/>
      <c r="E25" s="292"/>
      <c r="F25" s="293"/>
    </row>
    <row r="26" spans="1:6" s="171" customFormat="1" ht="18.75" x14ac:dyDescent="0.3">
      <c r="A26" s="159"/>
      <c r="B26" s="376" t="s">
        <v>217</v>
      </c>
      <c r="C26" s="377"/>
      <c r="D26" s="378"/>
      <c r="E26" s="259"/>
      <c r="F26" s="255">
        <f>SUM(F5:F25)</f>
        <v>0</v>
      </c>
    </row>
    <row r="27" spans="1:6" x14ac:dyDescent="0.25">
      <c r="F27" s="174"/>
    </row>
    <row r="28" spans="1:6" x14ac:dyDescent="0.25">
      <c r="F28" s="174"/>
    </row>
    <row r="29" spans="1:6" x14ac:dyDescent="0.25">
      <c r="F29" s="174"/>
    </row>
    <row r="30" spans="1:6" x14ac:dyDescent="0.25">
      <c r="F30" s="174"/>
    </row>
    <row r="31" spans="1:6" x14ac:dyDescent="0.25">
      <c r="F31" s="174"/>
    </row>
    <row r="32" spans="1:6" x14ac:dyDescent="0.25">
      <c r="F32" s="174"/>
    </row>
    <row r="33" spans="6:6" x14ac:dyDescent="0.25">
      <c r="F33" s="174"/>
    </row>
    <row r="34" spans="6:6" x14ac:dyDescent="0.25">
      <c r="F34" s="174"/>
    </row>
    <row r="35" spans="6:6" x14ac:dyDescent="0.25">
      <c r="F35" s="174"/>
    </row>
    <row r="36" spans="6:6" x14ac:dyDescent="0.25">
      <c r="F36" s="174"/>
    </row>
    <row r="37" spans="6:6" x14ac:dyDescent="0.25">
      <c r="F37" s="174"/>
    </row>
    <row r="38" spans="6:6" x14ac:dyDescent="0.25">
      <c r="F38" s="174"/>
    </row>
    <row r="39" spans="6:6" x14ac:dyDescent="0.25">
      <c r="F39" s="174"/>
    </row>
    <row r="40" spans="6:6" x14ac:dyDescent="0.25">
      <c r="F40" s="174"/>
    </row>
    <row r="41" spans="6:6" x14ac:dyDescent="0.25">
      <c r="F41" s="174"/>
    </row>
    <row r="42" spans="6:6" x14ac:dyDescent="0.25">
      <c r="F42" s="174"/>
    </row>
    <row r="43" spans="6:6" x14ac:dyDescent="0.25">
      <c r="F43" s="174"/>
    </row>
    <row r="44" spans="6:6" x14ac:dyDescent="0.25">
      <c r="F44" s="174"/>
    </row>
    <row r="45" spans="6:6" x14ac:dyDescent="0.25">
      <c r="F45" s="174"/>
    </row>
    <row r="46" spans="6:6" x14ac:dyDescent="0.25">
      <c r="F46" s="174"/>
    </row>
    <row r="47" spans="6:6" x14ac:dyDescent="0.25">
      <c r="F47" s="174"/>
    </row>
    <row r="48" spans="6:6" x14ac:dyDescent="0.25">
      <c r="F48" s="174"/>
    </row>
    <row r="49" spans="6:6" x14ac:dyDescent="0.25">
      <c r="F49" s="174"/>
    </row>
    <row r="50" spans="6:6" x14ac:dyDescent="0.25">
      <c r="F50" s="174"/>
    </row>
    <row r="51" spans="6:6" x14ac:dyDescent="0.25">
      <c r="F51" s="174"/>
    </row>
    <row r="52" spans="6:6" x14ac:dyDescent="0.25">
      <c r="F52" s="174"/>
    </row>
    <row r="53" spans="6:6" x14ac:dyDescent="0.25">
      <c r="F53" s="174"/>
    </row>
    <row r="54" spans="6:6" x14ac:dyDescent="0.25">
      <c r="F54" s="174"/>
    </row>
    <row r="55" spans="6:6" x14ac:dyDescent="0.25">
      <c r="F55" s="174"/>
    </row>
    <row r="56" spans="6:6" x14ac:dyDescent="0.25">
      <c r="F56" s="174"/>
    </row>
    <row r="57" spans="6:6" x14ac:dyDescent="0.25">
      <c r="F57" s="174"/>
    </row>
    <row r="58" spans="6:6" x14ac:dyDescent="0.25">
      <c r="F58" s="174"/>
    </row>
    <row r="59" spans="6:6" x14ac:dyDescent="0.25">
      <c r="F59" s="174"/>
    </row>
    <row r="60" spans="6:6" x14ac:dyDescent="0.25">
      <c r="F60" s="174"/>
    </row>
    <row r="61" spans="6:6" x14ac:dyDescent="0.25">
      <c r="F61" s="174"/>
    </row>
    <row r="62" spans="6:6" x14ac:dyDescent="0.25">
      <c r="F62" s="174"/>
    </row>
    <row r="63" spans="6:6" x14ac:dyDescent="0.25">
      <c r="F63" s="174"/>
    </row>
    <row r="64" spans="6:6" x14ac:dyDescent="0.25">
      <c r="F64" s="174"/>
    </row>
    <row r="65" spans="6:6" x14ac:dyDescent="0.25">
      <c r="F65" s="174"/>
    </row>
    <row r="66" spans="6:6" x14ac:dyDescent="0.25">
      <c r="F66" s="174"/>
    </row>
    <row r="67" spans="6:6" x14ac:dyDescent="0.25">
      <c r="F67" s="174"/>
    </row>
    <row r="68" spans="6:6" x14ac:dyDescent="0.25">
      <c r="F68" s="174"/>
    </row>
    <row r="69" spans="6:6" x14ac:dyDescent="0.25">
      <c r="F69" s="174"/>
    </row>
    <row r="70" spans="6:6" x14ac:dyDescent="0.25">
      <c r="F70" s="174"/>
    </row>
    <row r="71" spans="6:6" x14ac:dyDescent="0.25">
      <c r="F71" s="174"/>
    </row>
    <row r="72" spans="6:6" x14ac:dyDescent="0.25">
      <c r="F72" s="174"/>
    </row>
    <row r="73" spans="6:6" x14ac:dyDescent="0.25">
      <c r="F73" s="174"/>
    </row>
    <row r="74" spans="6:6" x14ac:dyDescent="0.25">
      <c r="F74" s="174"/>
    </row>
    <row r="75" spans="6:6" x14ac:dyDescent="0.25">
      <c r="F75" s="174"/>
    </row>
    <row r="76" spans="6:6" x14ac:dyDescent="0.25">
      <c r="F76" s="174"/>
    </row>
    <row r="77" spans="6:6" x14ac:dyDescent="0.25">
      <c r="F77" s="174"/>
    </row>
    <row r="78" spans="6:6" x14ac:dyDescent="0.25">
      <c r="F78" s="174"/>
    </row>
    <row r="79" spans="6:6" x14ac:dyDescent="0.25">
      <c r="F79" s="174"/>
    </row>
    <row r="80" spans="6:6" x14ac:dyDescent="0.25">
      <c r="F80" s="174"/>
    </row>
    <row r="81" spans="6:6" x14ac:dyDescent="0.25">
      <c r="F81" s="174"/>
    </row>
    <row r="82" spans="6:6" x14ac:dyDescent="0.25">
      <c r="F82" s="174"/>
    </row>
    <row r="83" spans="6:6" x14ac:dyDescent="0.25">
      <c r="F83" s="174"/>
    </row>
    <row r="84" spans="6:6" x14ac:dyDescent="0.25">
      <c r="F84" s="174"/>
    </row>
    <row r="85" spans="6:6" x14ac:dyDescent="0.25">
      <c r="F85" s="174"/>
    </row>
    <row r="86" spans="6:6" x14ac:dyDescent="0.25">
      <c r="F86" s="174"/>
    </row>
    <row r="87" spans="6:6" x14ac:dyDescent="0.25">
      <c r="F87" s="174"/>
    </row>
    <row r="88" spans="6:6" x14ac:dyDescent="0.25">
      <c r="F88" s="174"/>
    </row>
    <row r="89" spans="6:6" x14ac:dyDescent="0.25">
      <c r="F89" s="174"/>
    </row>
    <row r="90" spans="6:6" x14ac:dyDescent="0.25">
      <c r="F90" s="174"/>
    </row>
    <row r="91" spans="6:6" x14ac:dyDescent="0.25">
      <c r="F91" s="174"/>
    </row>
    <row r="92" spans="6:6" x14ac:dyDescent="0.25">
      <c r="F92" s="174"/>
    </row>
    <row r="93" spans="6:6" x14ac:dyDescent="0.25">
      <c r="F93" s="174"/>
    </row>
    <row r="94" spans="6:6" x14ac:dyDescent="0.25">
      <c r="F94" s="174"/>
    </row>
    <row r="95" spans="6:6" x14ac:dyDescent="0.25">
      <c r="F95" s="174"/>
    </row>
    <row r="96" spans="6:6" x14ac:dyDescent="0.25">
      <c r="F96" s="174"/>
    </row>
    <row r="97" spans="6:6" x14ac:dyDescent="0.25">
      <c r="F97" s="174"/>
    </row>
    <row r="98" spans="6:6" x14ac:dyDescent="0.25">
      <c r="F98" s="174"/>
    </row>
    <row r="99" spans="6:6" x14ac:dyDescent="0.25">
      <c r="F99" s="174"/>
    </row>
    <row r="100" spans="6:6" x14ac:dyDescent="0.25">
      <c r="F100" s="174"/>
    </row>
    <row r="101" spans="6:6" x14ac:dyDescent="0.25">
      <c r="F101" s="174"/>
    </row>
    <row r="102" spans="6:6" x14ac:dyDescent="0.25">
      <c r="F102" s="174"/>
    </row>
    <row r="103" spans="6:6" x14ac:dyDescent="0.25">
      <c r="F103" s="174"/>
    </row>
    <row r="104" spans="6:6" x14ac:dyDescent="0.25">
      <c r="F104" s="174"/>
    </row>
    <row r="105" spans="6:6" x14ac:dyDescent="0.25">
      <c r="F105" s="174"/>
    </row>
    <row r="106" spans="6:6" x14ac:dyDescent="0.25">
      <c r="F106" s="174"/>
    </row>
    <row r="107" spans="6:6" x14ac:dyDescent="0.25">
      <c r="F107" s="174"/>
    </row>
    <row r="108" spans="6:6" x14ac:dyDescent="0.25">
      <c r="F108" s="174"/>
    </row>
    <row r="109" spans="6:6" x14ac:dyDescent="0.25">
      <c r="F109" s="174"/>
    </row>
    <row r="110" spans="6:6" x14ac:dyDescent="0.25">
      <c r="F110" s="174"/>
    </row>
    <row r="111" spans="6:6" x14ac:dyDescent="0.25">
      <c r="F111" s="174"/>
    </row>
    <row r="112" spans="6:6" x14ac:dyDescent="0.25">
      <c r="F112" s="174"/>
    </row>
    <row r="113" spans="6:6" x14ac:dyDescent="0.25">
      <c r="F113" s="174"/>
    </row>
    <row r="114" spans="6:6" x14ac:dyDescent="0.25">
      <c r="F114" s="174"/>
    </row>
    <row r="115" spans="6:6" x14ac:dyDescent="0.25">
      <c r="F115" s="174"/>
    </row>
    <row r="116" spans="6:6" x14ac:dyDescent="0.25">
      <c r="F116" s="174"/>
    </row>
    <row r="117" spans="6:6" x14ac:dyDescent="0.25">
      <c r="F117" s="174"/>
    </row>
    <row r="118" spans="6:6" x14ac:dyDescent="0.25">
      <c r="F118" s="174"/>
    </row>
    <row r="119" spans="6:6" x14ac:dyDescent="0.25">
      <c r="F119" s="174"/>
    </row>
    <row r="120" spans="6:6" x14ac:dyDescent="0.25">
      <c r="F120" s="174"/>
    </row>
    <row r="121" spans="6:6" x14ac:dyDescent="0.25">
      <c r="F121" s="174"/>
    </row>
    <row r="122" spans="6:6" x14ac:dyDescent="0.25">
      <c r="F122" s="174"/>
    </row>
    <row r="123" spans="6:6" x14ac:dyDescent="0.25">
      <c r="F123" s="174"/>
    </row>
    <row r="124" spans="6:6" x14ac:dyDescent="0.25">
      <c r="F124" s="174"/>
    </row>
    <row r="125" spans="6:6" x14ac:dyDescent="0.25">
      <c r="F125" s="174"/>
    </row>
    <row r="126" spans="6:6" x14ac:dyDescent="0.25">
      <c r="F126" s="174"/>
    </row>
    <row r="127" spans="6:6" x14ac:dyDescent="0.25">
      <c r="F127" s="174"/>
    </row>
    <row r="128" spans="6:6" x14ac:dyDescent="0.25">
      <c r="F128" s="174"/>
    </row>
    <row r="129" spans="6:6" x14ac:dyDescent="0.25">
      <c r="F129" s="174"/>
    </row>
    <row r="130" spans="6:6" x14ac:dyDescent="0.25">
      <c r="F130" s="174"/>
    </row>
    <row r="131" spans="6:6" x14ac:dyDescent="0.25">
      <c r="F131" s="174"/>
    </row>
    <row r="132" spans="6:6" x14ac:dyDescent="0.25">
      <c r="F132" s="174"/>
    </row>
    <row r="133" spans="6:6" x14ac:dyDescent="0.25">
      <c r="F133" s="174"/>
    </row>
    <row r="134" spans="6:6" x14ac:dyDescent="0.25">
      <c r="F134" s="174"/>
    </row>
    <row r="135" spans="6:6" x14ac:dyDescent="0.25">
      <c r="F135" s="174"/>
    </row>
    <row r="136" spans="6:6" x14ac:dyDescent="0.25">
      <c r="F136" s="174"/>
    </row>
    <row r="137" spans="6:6" x14ac:dyDescent="0.25">
      <c r="F137" s="174"/>
    </row>
    <row r="138" spans="6:6" x14ac:dyDescent="0.25">
      <c r="F138" s="174"/>
    </row>
    <row r="139" spans="6:6" x14ac:dyDescent="0.25">
      <c r="F139" s="174"/>
    </row>
    <row r="140" spans="6:6" x14ac:dyDescent="0.25">
      <c r="F140" s="174"/>
    </row>
    <row r="141" spans="6:6" x14ac:dyDescent="0.25">
      <c r="F141" s="174"/>
    </row>
    <row r="142" spans="6:6" x14ac:dyDescent="0.25">
      <c r="F142" s="174"/>
    </row>
    <row r="143" spans="6:6" x14ac:dyDescent="0.25">
      <c r="F143" s="174"/>
    </row>
    <row r="144" spans="6:6" x14ac:dyDescent="0.25">
      <c r="F144" s="174"/>
    </row>
    <row r="145" spans="6:6" x14ac:dyDescent="0.25">
      <c r="F145" s="174"/>
    </row>
    <row r="146" spans="6:6" x14ac:dyDescent="0.25">
      <c r="F146" s="174"/>
    </row>
    <row r="147" spans="6:6" x14ac:dyDescent="0.25">
      <c r="F147" s="174"/>
    </row>
    <row r="148" spans="6:6" x14ac:dyDescent="0.25">
      <c r="F148" s="174"/>
    </row>
    <row r="149" spans="6:6" x14ac:dyDescent="0.25">
      <c r="F149" s="174"/>
    </row>
    <row r="150" spans="6:6" x14ac:dyDescent="0.25">
      <c r="F150" s="174"/>
    </row>
    <row r="151" spans="6:6" x14ac:dyDescent="0.25">
      <c r="F151" s="174"/>
    </row>
    <row r="152" spans="6:6" x14ac:dyDescent="0.25">
      <c r="F152" s="174"/>
    </row>
    <row r="153" spans="6:6" x14ac:dyDescent="0.25">
      <c r="F153" s="174"/>
    </row>
    <row r="154" spans="6:6" x14ac:dyDescent="0.25">
      <c r="F154" s="174"/>
    </row>
    <row r="155" spans="6:6" x14ac:dyDescent="0.25">
      <c r="F155" s="174"/>
    </row>
    <row r="156" spans="6:6" x14ac:dyDescent="0.25">
      <c r="F156" s="174"/>
    </row>
    <row r="157" spans="6:6" x14ac:dyDescent="0.25">
      <c r="F157" s="174"/>
    </row>
    <row r="158" spans="6:6" x14ac:dyDescent="0.25">
      <c r="F158" s="174"/>
    </row>
    <row r="159" spans="6:6" x14ac:dyDescent="0.25">
      <c r="F159" s="174"/>
    </row>
    <row r="160" spans="6:6" x14ac:dyDescent="0.25">
      <c r="F160" s="174"/>
    </row>
    <row r="161" spans="6:6" x14ac:dyDescent="0.25">
      <c r="F161" s="174"/>
    </row>
    <row r="162" spans="6:6" x14ac:dyDescent="0.25">
      <c r="F162" s="174"/>
    </row>
    <row r="163" spans="6:6" x14ac:dyDescent="0.25">
      <c r="F163" s="174"/>
    </row>
    <row r="164" spans="6:6" x14ac:dyDescent="0.25">
      <c r="F164" s="174"/>
    </row>
    <row r="165" spans="6:6" x14ac:dyDescent="0.25">
      <c r="F165" s="174"/>
    </row>
    <row r="166" spans="6:6" x14ac:dyDescent="0.25">
      <c r="F166" s="174"/>
    </row>
    <row r="167" spans="6:6" x14ac:dyDescent="0.25">
      <c r="F167" s="174"/>
    </row>
    <row r="168" spans="6:6" x14ac:dyDescent="0.25">
      <c r="F168" s="174"/>
    </row>
    <row r="169" spans="6:6" x14ac:dyDescent="0.25">
      <c r="F169" s="174"/>
    </row>
    <row r="170" spans="6:6" x14ac:dyDescent="0.25">
      <c r="F170" s="174"/>
    </row>
    <row r="171" spans="6:6" x14ac:dyDescent="0.25">
      <c r="F171" s="174"/>
    </row>
    <row r="172" spans="6:6" x14ac:dyDescent="0.25">
      <c r="F172" s="174"/>
    </row>
    <row r="173" spans="6:6" x14ac:dyDescent="0.25">
      <c r="F173" s="174"/>
    </row>
    <row r="174" spans="6:6" x14ac:dyDescent="0.25">
      <c r="F174" s="174"/>
    </row>
    <row r="175" spans="6:6" x14ac:dyDescent="0.25">
      <c r="F175" s="174"/>
    </row>
    <row r="176" spans="6:6" x14ac:dyDescent="0.25">
      <c r="F176" s="174"/>
    </row>
    <row r="177" spans="6:6" x14ac:dyDescent="0.25">
      <c r="F177" s="174"/>
    </row>
    <row r="178" spans="6:6" x14ac:dyDescent="0.25">
      <c r="F178" s="174"/>
    </row>
    <row r="179" spans="6:6" x14ac:dyDescent="0.25">
      <c r="F179" s="174"/>
    </row>
    <row r="180" spans="6:6" x14ac:dyDescent="0.25">
      <c r="F180" s="174"/>
    </row>
  </sheetData>
  <mergeCells count="2">
    <mergeCell ref="D1:F1"/>
    <mergeCell ref="B26:D26"/>
  </mergeCells>
  <printOptions horizontalCentered="1" verticalCentered="1"/>
  <pageMargins left="0.25" right="0.25" top="0.25" bottom="0.25" header="0" footer="0"/>
  <pageSetup paperSize="9" scale="97" orientation="landscape" r:id="rId1"/>
  <headerFooter alignWithMargins="0">
    <oddFooter>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3"/>
  <sheetViews>
    <sheetView view="pageBreakPreview" zoomScale="120" zoomScaleNormal="75" zoomScaleSheetLayoutView="120" workbookViewId="0">
      <selection activeCell="D5" sqref="D5"/>
    </sheetView>
  </sheetViews>
  <sheetFormatPr defaultColWidth="9.140625" defaultRowHeight="15.75" x14ac:dyDescent="0.25"/>
  <cols>
    <col min="1" max="1" width="7" style="74" customWidth="1"/>
    <col min="2" max="2" width="72.5703125" style="180" customWidth="1"/>
    <col min="3" max="3" width="8" style="180" customWidth="1"/>
    <col min="4" max="4" width="8.5703125" style="74" customWidth="1"/>
    <col min="5" max="5" width="13.140625" style="180" bestFit="1" customWidth="1"/>
    <col min="6" max="6" width="24.42578125" style="180" customWidth="1"/>
    <col min="7" max="16384" width="9.140625" style="76"/>
  </cols>
  <sheetData>
    <row r="1" spans="1:6" s="182" customFormat="1" ht="30" customHeight="1" x14ac:dyDescent="0.2">
      <c r="A1" s="379" t="s">
        <v>218</v>
      </c>
      <c r="B1" s="379"/>
      <c r="C1" s="379"/>
      <c r="D1" s="379" t="str">
        <f>'Electrical Wiring'!D1:F1</f>
        <v>PEB STORAGE SHED</v>
      </c>
      <c r="E1" s="379"/>
      <c r="F1" s="379"/>
    </row>
    <row r="2" spans="1:6" ht="32.25" customHeight="1" x14ac:dyDescent="0.25">
      <c r="A2" s="176" t="s">
        <v>49</v>
      </c>
      <c r="B2" s="176" t="s">
        <v>5</v>
      </c>
      <c r="C2" s="176" t="s">
        <v>219</v>
      </c>
      <c r="D2" s="176" t="s">
        <v>7</v>
      </c>
      <c r="E2" s="176" t="s">
        <v>15</v>
      </c>
      <c r="F2" s="176" t="s">
        <v>48</v>
      </c>
    </row>
    <row r="3" spans="1:6" x14ac:dyDescent="0.25">
      <c r="A3" s="177"/>
      <c r="B3" s="186" t="s">
        <v>289</v>
      </c>
      <c r="C3" s="187"/>
      <c r="D3" s="188"/>
      <c r="E3" s="188"/>
      <c r="F3" s="189"/>
    </row>
    <row r="4" spans="1:6" ht="126" x14ac:dyDescent="0.25">
      <c r="A4" s="177"/>
      <c r="B4" s="190" t="s">
        <v>220</v>
      </c>
      <c r="C4" s="187"/>
      <c r="D4" s="188"/>
      <c r="E4" s="188"/>
      <c r="F4" s="189"/>
    </row>
    <row r="5" spans="1:6" s="79" customFormat="1" ht="14.25" customHeight="1" x14ac:dyDescent="0.25">
      <c r="A5" s="219">
        <v>1</v>
      </c>
      <c r="B5" s="264" t="s">
        <v>221</v>
      </c>
      <c r="C5" s="265"/>
      <c r="D5" s="266"/>
      <c r="E5" s="266"/>
      <c r="F5" s="189"/>
    </row>
    <row r="6" spans="1:6" ht="129" customHeight="1" x14ac:dyDescent="0.25">
      <c r="A6" s="177"/>
      <c r="B6" s="190" t="s">
        <v>222</v>
      </c>
      <c r="C6" s="187"/>
      <c r="D6" s="188"/>
      <c r="E6" s="188"/>
      <c r="F6" s="191"/>
    </row>
    <row r="7" spans="1:6" ht="19.5" customHeight="1" x14ac:dyDescent="0.25">
      <c r="A7" s="177"/>
      <c r="B7" s="190" t="s">
        <v>223</v>
      </c>
      <c r="C7" s="188" t="s">
        <v>0</v>
      </c>
      <c r="D7" s="177">
        <v>1</v>
      </c>
      <c r="E7" s="202"/>
      <c r="F7" s="189"/>
    </row>
    <row r="8" spans="1:6" s="79" customFormat="1" ht="14.25" customHeight="1" x14ac:dyDescent="0.25">
      <c r="A8" s="219">
        <v>2</v>
      </c>
      <c r="B8" s="264" t="s">
        <v>225</v>
      </c>
      <c r="C8" s="265"/>
      <c r="D8" s="266"/>
      <c r="E8" s="266"/>
      <c r="F8" s="189"/>
    </row>
    <row r="9" spans="1:6" ht="94.5" x14ac:dyDescent="0.25">
      <c r="A9" s="251"/>
      <c r="B9" s="186" t="s">
        <v>224</v>
      </c>
      <c r="C9" s="188"/>
      <c r="D9" s="177"/>
      <c r="E9" s="202"/>
      <c r="F9" s="189"/>
    </row>
    <row r="10" spans="1:6" ht="47.25" x14ac:dyDescent="0.25">
      <c r="A10" s="251" t="s">
        <v>65</v>
      </c>
      <c r="B10" s="190" t="s">
        <v>226</v>
      </c>
      <c r="C10" s="261" t="s">
        <v>1</v>
      </c>
      <c r="D10" s="251"/>
      <c r="E10" s="262"/>
      <c r="F10" s="263"/>
    </row>
    <row r="11" spans="1:6" ht="47.25" x14ac:dyDescent="0.25">
      <c r="A11" s="251" t="s">
        <v>196</v>
      </c>
      <c r="B11" s="190" t="s">
        <v>227</v>
      </c>
      <c r="C11" s="261" t="s">
        <v>1</v>
      </c>
      <c r="D11" s="251">
        <v>25</v>
      </c>
      <c r="E11" s="262"/>
      <c r="F11" s="263"/>
    </row>
    <row r="12" spans="1:6" ht="47.25" x14ac:dyDescent="0.25">
      <c r="A12" s="251" t="s">
        <v>228</v>
      </c>
      <c r="B12" s="190" t="s">
        <v>229</v>
      </c>
      <c r="C12" s="261" t="s">
        <v>1</v>
      </c>
      <c r="D12" s="251"/>
      <c r="E12" s="262"/>
      <c r="F12" s="263"/>
    </row>
    <row r="13" spans="1:6" ht="31.5" x14ac:dyDescent="0.25">
      <c r="A13" s="177" t="s">
        <v>230</v>
      </c>
      <c r="B13" s="190" t="s">
        <v>231</v>
      </c>
      <c r="C13" s="261" t="s">
        <v>1</v>
      </c>
      <c r="D13" s="251"/>
      <c r="E13" s="262"/>
      <c r="F13" s="263"/>
    </row>
    <row r="14" spans="1:6" ht="19.5" customHeight="1" x14ac:dyDescent="0.25">
      <c r="A14" s="179"/>
      <c r="B14" s="178"/>
      <c r="C14" s="380" t="s">
        <v>28</v>
      </c>
      <c r="D14" s="381"/>
      <c r="E14" s="193"/>
      <c r="F14" s="193">
        <f>SUM(F4:F13)</f>
        <v>0</v>
      </c>
    </row>
    <row r="15" spans="1:6" ht="14.25" customHeight="1" x14ac:dyDescent="0.25">
      <c r="A15" s="194"/>
      <c r="B15" s="75"/>
      <c r="C15" s="75"/>
      <c r="D15" s="181"/>
      <c r="E15" s="75"/>
      <c r="F15" s="75"/>
    </row>
    <row r="16" spans="1:6" ht="14.25" customHeight="1" x14ac:dyDescent="0.25">
      <c r="A16" s="194"/>
      <c r="B16" s="75"/>
      <c r="C16" s="75"/>
      <c r="D16" s="181"/>
      <c r="E16" s="75"/>
      <c r="F16" s="75"/>
    </row>
    <row r="17" spans="1:6" ht="14.25" customHeight="1" x14ac:dyDescent="0.25">
      <c r="A17" s="194"/>
      <c r="B17" s="75"/>
      <c r="C17" s="75"/>
      <c r="D17" s="181"/>
      <c r="E17" s="75"/>
      <c r="F17" s="75"/>
    </row>
    <row r="18" spans="1:6" ht="14.25" customHeight="1" x14ac:dyDescent="0.25">
      <c r="A18" s="194"/>
      <c r="B18" s="75"/>
      <c r="C18" s="75"/>
      <c r="D18" s="181"/>
      <c r="E18" s="75"/>
      <c r="F18" s="75"/>
    </row>
    <row r="19" spans="1:6" ht="14.25" customHeight="1" x14ac:dyDescent="0.25">
      <c r="A19" s="194"/>
      <c r="B19" s="75"/>
      <c r="C19" s="75"/>
      <c r="D19" s="181"/>
      <c r="E19" s="75"/>
      <c r="F19" s="75"/>
    </row>
    <row r="20" spans="1:6" ht="14.25" customHeight="1" x14ac:dyDescent="0.25">
      <c r="A20" s="194"/>
      <c r="B20" s="75"/>
      <c r="C20" s="75"/>
      <c r="D20" s="181"/>
      <c r="E20" s="75"/>
      <c r="F20" s="192"/>
    </row>
    <row r="21" spans="1:6" ht="14.25" customHeight="1" x14ac:dyDescent="0.25">
      <c r="A21" s="194"/>
      <c r="B21" s="75"/>
      <c r="C21" s="75"/>
      <c r="D21" s="181"/>
      <c r="E21" s="75"/>
      <c r="F21" s="192"/>
    </row>
    <row r="22" spans="1:6" ht="14.25" customHeight="1" x14ac:dyDescent="0.25">
      <c r="A22" s="194"/>
      <c r="B22" s="75"/>
      <c r="C22" s="75"/>
      <c r="D22" s="181"/>
      <c r="E22" s="75"/>
      <c r="F22" s="192"/>
    </row>
    <row r="23" spans="1:6" ht="14.25" customHeight="1" x14ac:dyDescent="0.25">
      <c r="A23" s="194"/>
      <c r="B23" s="75"/>
      <c r="C23" s="75"/>
      <c r="D23" s="181"/>
      <c r="E23" s="75"/>
      <c r="F23" s="75"/>
    </row>
    <row r="24" spans="1:6" ht="14.25" customHeight="1" x14ac:dyDescent="0.25">
      <c r="A24" s="194"/>
      <c r="B24" s="75"/>
      <c r="C24" s="75"/>
      <c r="D24" s="181"/>
      <c r="E24" s="75"/>
      <c r="F24" s="75"/>
    </row>
    <row r="25" spans="1:6" ht="14.25" customHeight="1" x14ac:dyDescent="0.25">
      <c r="A25" s="194"/>
      <c r="B25" s="75"/>
      <c r="C25" s="75"/>
      <c r="D25" s="181"/>
      <c r="E25" s="75"/>
      <c r="F25" s="75"/>
    </row>
    <row r="26" spans="1:6" ht="14.25" customHeight="1" x14ac:dyDescent="0.25">
      <c r="A26" s="194"/>
      <c r="B26" s="75"/>
      <c r="C26" s="75"/>
      <c r="D26" s="181"/>
      <c r="E26" s="75"/>
      <c r="F26" s="75"/>
    </row>
    <row r="27" spans="1:6" ht="14.25" customHeight="1" x14ac:dyDescent="0.25">
      <c r="A27" s="194"/>
      <c r="B27" s="75"/>
      <c r="C27" s="75"/>
      <c r="D27" s="181"/>
      <c r="E27" s="75"/>
      <c r="F27" s="75"/>
    </row>
    <row r="28" spans="1:6" ht="14.25" customHeight="1" x14ac:dyDescent="0.25">
      <c r="A28" s="194"/>
      <c r="B28" s="75"/>
      <c r="C28" s="75"/>
      <c r="D28" s="181"/>
      <c r="E28" s="75"/>
      <c r="F28" s="75"/>
    </row>
    <row r="29" spans="1:6" ht="14.25" customHeight="1" x14ac:dyDescent="0.25">
      <c r="A29" s="194"/>
      <c r="B29" s="75"/>
      <c r="C29" s="75"/>
      <c r="D29" s="181"/>
      <c r="E29" s="75"/>
      <c r="F29" s="75"/>
    </row>
    <row r="30" spans="1:6" ht="14.25" customHeight="1" x14ac:dyDescent="0.25">
      <c r="A30" s="194"/>
      <c r="B30" s="75"/>
      <c r="C30" s="75"/>
      <c r="D30" s="181"/>
      <c r="E30" s="75"/>
      <c r="F30" s="75"/>
    </row>
    <row r="31" spans="1:6" ht="14.25" customHeight="1" x14ac:dyDescent="0.25">
      <c r="A31" s="194"/>
      <c r="B31" s="75"/>
      <c r="C31" s="75"/>
      <c r="D31" s="181"/>
      <c r="E31" s="75"/>
      <c r="F31" s="75"/>
    </row>
    <row r="32" spans="1:6" ht="14.25" customHeight="1" x14ac:dyDescent="0.25">
      <c r="A32" s="194"/>
      <c r="C32" s="75"/>
      <c r="D32" s="181"/>
      <c r="E32" s="75"/>
      <c r="F32" s="75"/>
    </row>
    <row r="33" spans="1:6" ht="14.25" customHeight="1" x14ac:dyDescent="0.25">
      <c r="A33" s="194"/>
      <c r="B33" s="75"/>
      <c r="C33" s="75"/>
      <c r="D33" s="181"/>
      <c r="E33" s="75"/>
      <c r="F33" s="75"/>
    </row>
    <row r="34" spans="1:6" ht="14.25" customHeight="1" x14ac:dyDescent="0.25">
      <c r="A34" s="194"/>
      <c r="B34" s="75"/>
      <c r="C34" s="75"/>
      <c r="D34" s="181"/>
      <c r="E34" s="75"/>
      <c r="F34" s="75"/>
    </row>
    <row r="35" spans="1:6" ht="14.25" customHeight="1" x14ac:dyDescent="0.25">
      <c r="A35" s="194"/>
      <c r="B35" s="75"/>
      <c r="C35" s="75"/>
      <c r="D35" s="181"/>
      <c r="E35" s="75"/>
      <c r="F35" s="75"/>
    </row>
    <row r="36" spans="1:6" ht="14.25" customHeight="1" x14ac:dyDescent="0.25">
      <c r="A36" s="194"/>
      <c r="C36" s="75"/>
      <c r="D36" s="181"/>
      <c r="E36" s="75"/>
      <c r="F36" s="75"/>
    </row>
    <row r="37" spans="1:6" ht="14.25" customHeight="1" x14ac:dyDescent="0.25">
      <c r="A37" s="194"/>
      <c r="C37" s="75"/>
      <c r="D37" s="181"/>
      <c r="E37" s="75"/>
      <c r="F37" s="75"/>
    </row>
    <row r="38" spans="1:6" ht="18.75" customHeight="1" x14ac:dyDescent="0.25">
      <c r="A38" s="194"/>
      <c r="C38" s="75"/>
      <c r="D38" s="181"/>
      <c r="E38" s="75"/>
      <c r="F38" s="75"/>
    </row>
    <row r="39" spans="1:6" ht="13.5" customHeight="1" x14ac:dyDescent="0.25">
      <c r="A39" s="194"/>
      <c r="C39" s="75"/>
      <c r="D39" s="181"/>
      <c r="E39" s="75"/>
      <c r="F39" s="75"/>
    </row>
    <row r="40" spans="1:6" x14ac:dyDescent="0.25">
      <c r="A40" s="194"/>
      <c r="B40" s="195"/>
    </row>
    <row r="41" spans="1:6" x14ac:dyDescent="0.25">
      <c r="A41" s="194"/>
      <c r="B41" s="196"/>
    </row>
    <row r="51" spans="1:1" x14ac:dyDescent="0.25">
      <c r="A51" s="197"/>
    </row>
    <row r="56" spans="1:1" x14ac:dyDescent="0.25">
      <c r="A56" s="197"/>
    </row>
    <row r="63" spans="1:1" x14ac:dyDescent="0.25">
      <c r="A63" s="197"/>
    </row>
    <row r="70" spans="1:6" x14ac:dyDescent="0.25">
      <c r="B70" s="198"/>
      <c r="C70" s="198"/>
      <c r="D70" s="197"/>
      <c r="E70" s="198"/>
      <c r="F70" s="198"/>
    </row>
    <row r="71" spans="1:6" x14ac:dyDescent="0.25">
      <c r="B71" s="198"/>
      <c r="C71" s="198"/>
      <c r="D71" s="197"/>
      <c r="E71" s="198"/>
      <c r="F71" s="198"/>
    </row>
    <row r="72" spans="1:6" x14ac:dyDescent="0.25">
      <c r="B72" s="198"/>
      <c r="C72" s="198"/>
      <c r="D72" s="197"/>
      <c r="E72" s="198"/>
      <c r="F72" s="198"/>
    </row>
    <row r="73" spans="1:6" x14ac:dyDescent="0.25">
      <c r="B73" s="198"/>
      <c r="C73" s="198"/>
      <c r="D73" s="197"/>
      <c r="E73" s="198"/>
      <c r="F73" s="198"/>
    </row>
    <row r="76" spans="1:6" x14ac:dyDescent="0.25">
      <c r="A76" s="197"/>
    </row>
    <row r="89" spans="1:6" x14ac:dyDescent="0.25">
      <c r="A89" s="197"/>
    </row>
    <row r="96" spans="1:6" x14ac:dyDescent="0.25">
      <c r="B96" s="198"/>
      <c r="C96" s="198"/>
      <c r="D96" s="197"/>
      <c r="E96" s="198"/>
      <c r="F96" s="198"/>
    </row>
    <row r="97" spans="1:6" x14ac:dyDescent="0.25">
      <c r="B97" s="198"/>
      <c r="C97" s="198"/>
      <c r="D97" s="197"/>
      <c r="E97" s="198"/>
      <c r="F97" s="198"/>
    </row>
    <row r="98" spans="1:6" x14ac:dyDescent="0.25">
      <c r="A98" s="197"/>
    </row>
    <row r="103" spans="1:6" x14ac:dyDescent="0.25">
      <c r="A103" s="197"/>
    </row>
    <row r="110" spans="1:6" x14ac:dyDescent="0.25">
      <c r="A110" s="197"/>
    </row>
    <row r="118" spans="1:1" x14ac:dyDescent="0.25">
      <c r="A118" s="197"/>
    </row>
    <row r="123" spans="1:1" x14ac:dyDescent="0.25">
      <c r="A123" s="197"/>
    </row>
  </sheetData>
  <mergeCells count="3">
    <mergeCell ref="A1:C1"/>
    <mergeCell ref="D1:F1"/>
    <mergeCell ref="C14:D14"/>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summary</vt:lpstr>
      <vt:lpstr>Civil</vt:lpstr>
      <vt:lpstr>PEB Works</vt:lpstr>
      <vt:lpstr>Plumbing BOQ</vt:lpstr>
      <vt:lpstr>Elec Summary</vt:lpstr>
      <vt:lpstr>Electrical Wiring</vt:lpstr>
      <vt:lpstr>Switchgear</vt:lpstr>
      <vt:lpstr>Feeder &amp; Sub Feeder</vt:lpstr>
      <vt:lpstr>Earthing sys</vt:lpstr>
      <vt:lpstr>Civil!Print_Area</vt:lpstr>
      <vt:lpstr>'Earthing sys'!Print_Area</vt:lpstr>
      <vt:lpstr>'Elec Summary'!Print_Area</vt:lpstr>
      <vt:lpstr>'Electrical Wiring'!Print_Area</vt:lpstr>
      <vt:lpstr>'Feeder &amp; Sub Feeder'!Print_Area</vt:lpstr>
      <vt:lpstr>'Plumbing BOQ'!Print_Area</vt:lpstr>
      <vt:lpstr>summary!Print_Area</vt:lpstr>
      <vt:lpstr>Switchgear!Print_Area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Aamir Khan02</cp:lastModifiedBy>
  <cp:lastPrinted>2025-05-14T07:23:18Z</cp:lastPrinted>
  <dcterms:created xsi:type="dcterms:W3CDTF">1996-10-14T23:33:28Z</dcterms:created>
  <dcterms:modified xsi:type="dcterms:W3CDTF">2026-10-27T10:24:33Z</dcterms:modified>
</cp:coreProperties>
</file>